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Nabihah 19.9\4\"/>
    </mc:Choice>
  </mc:AlternateContent>
  <xr:revisionPtr revIDLastSave="0" documentId="13_ncr:1_{21389137-5992-47E1-AE27-BE19E00DB8C6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Data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9" l="1"/>
  <c r="E10" i="9"/>
  <c r="E13" i="9" s="1"/>
  <c r="D10" i="9"/>
  <c r="C10" i="9"/>
  <c r="D13" i="9"/>
  <c r="F13" i="9"/>
  <c r="C13" i="9"/>
  <c r="AL11" i="9" l="1"/>
  <c r="AL12" i="9" s="1"/>
  <c r="AL13" i="9"/>
  <c r="AM13" i="9"/>
  <c r="AN13" i="9"/>
  <c r="AO13" i="9"/>
  <c r="AP13" i="9"/>
  <c r="AQ13" i="9"/>
  <c r="AR13" i="9"/>
  <c r="AS13" i="9"/>
  <c r="AT13" i="9"/>
  <c r="AU13" i="9"/>
  <c r="AV13" i="9"/>
  <c r="AW13" i="9"/>
  <c r="AX13" i="9"/>
  <c r="AL9" i="9"/>
  <c r="AL6" i="9"/>
</calcChain>
</file>

<file path=xl/sharedStrings.xml><?xml version="1.0" encoding="utf-8"?>
<sst xmlns="http://schemas.openxmlformats.org/spreadsheetml/2006/main" count="49" uniqueCount="13">
  <si>
    <t>Total</t>
  </si>
  <si>
    <t>Race</t>
  </si>
  <si>
    <t xml:space="preserve">Chinese </t>
  </si>
  <si>
    <t>Others</t>
  </si>
  <si>
    <t>Malay</t>
  </si>
  <si>
    <t>Persons</t>
  </si>
  <si>
    <t>Male</t>
  </si>
  <si>
    <t>Female</t>
  </si>
  <si>
    <t>Population by Race and Sex</t>
  </si>
  <si>
    <t>Source  :  Department of Statistics, Ministry of Economy, Trade and Industry</t>
  </si>
  <si>
    <t xml:space="preserve">                 (2) Except for census years, all other years are population estimates</t>
  </si>
  <si>
    <t>…</t>
  </si>
  <si>
    <t>Note      :  (1) Year 1911, 1921, 1931, 1947, 1960, 1971, 1981, 1991, 2001, 2011 and 2021 are Census Year and Year 2016 is Census Update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</si>
</sst>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1" xfId="0" applyFont="1" applyBorder="1"/>
    <xf numFmtId="0" fontId="5" fillId="0" borderId="1" xfId="1" applyFont="1" applyBorder="1" applyAlignment="1">
      <alignment horizontal="left" vertical="center"/>
    </xf>
    <xf numFmtId="164" fontId="2" fillId="0" borderId="1" xfId="1" applyNumberFormat="1" applyFont="1" applyBorder="1" applyAlignment="1">
      <alignment horizontal="right" vertical="center"/>
    </xf>
    <xf numFmtId="0" fontId="4" fillId="0" borderId="0" xfId="0" applyFont="1"/>
    <xf numFmtId="0" fontId="3" fillId="0" borderId="0" xfId="0" applyFont="1"/>
    <xf numFmtId="164" fontId="4" fillId="0" borderId="1" xfId="0" applyNumberFormat="1" applyFont="1" applyBorder="1"/>
    <xf numFmtId="0" fontId="2" fillId="0" borderId="0" xfId="1" applyFont="1" applyAlignment="1">
      <alignment horizontal="left" vertical="center"/>
    </xf>
    <xf numFmtId="0" fontId="2" fillId="0" borderId="0" xfId="1" applyFont="1"/>
    <xf numFmtId="0" fontId="2" fillId="0" borderId="0" xfId="1" applyFont="1" applyAlignment="1">
      <alignment horizontal="center" vertical="center" wrapText="1"/>
    </xf>
    <xf numFmtId="3" fontId="2" fillId="0" borderId="0" xfId="1" applyNumberFormat="1" applyFont="1" applyAlignment="1">
      <alignment horizontal="left" vertical="center"/>
    </xf>
    <xf numFmtId="3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 wrapText="1"/>
    </xf>
    <xf numFmtId="0" fontId="2" fillId="0" borderId="0" xfId="1" quotePrefix="1" applyFont="1" applyAlignment="1">
      <alignment horizontal="left" vertical="center"/>
    </xf>
    <xf numFmtId="16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2"/>
    </xf>
    <xf numFmtId="164" fontId="4" fillId="0" borderId="0" xfId="0" applyNumberFormat="1" applyFont="1"/>
    <xf numFmtId="3" fontId="2" fillId="0" borderId="0" xfId="1" applyNumberFormat="1" applyFont="1" applyAlignment="1">
      <alignment vertical="center"/>
    </xf>
    <xf numFmtId="164" fontId="2" fillId="0" borderId="0" xfId="1" applyNumberFormat="1" applyFont="1" applyAlignment="1"/>
    <xf numFmtId="0" fontId="2" fillId="0" borderId="0" xfId="1" applyFont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vertical="center" wrapText="1"/>
    </xf>
    <xf numFmtId="0" fontId="2" fillId="0" borderId="0" xfId="1" applyFont="1" applyFill="1" applyBorder="1" applyAlignment="1">
      <alignment horizontal="left" vertical="center"/>
    </xf>
    <xf numFmtId="3" fontId="2" fillId="0" borderId="0" xfId="1" applyNumberFormat="1" applyFont="1" applyFill="1" applyAlignment="1">
      <alignment horizontal="right" vertical="center"/>
    </xf>
    <xf numFmtId="0" fontId="4" fillId="0" borderId="0" xfId="0" applyFont="1" applyFill="1"/>
    <xf numFmtId="164" fontId="4" fillId="0" borderId="1" xfId="0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 vertical="center"/>
    </xf>
    <xf numFmtId="0" fontId="2" fillId="0" borderId="0" xfId="1" applyFont="1" applyFill="1" applyAlignment="1">
      <alignment horizontal="left" vertical="center"/>
    </xf>
    <xf numFmtId="3" fontId="2" fillId="0" borderId="0" xfId="1" applyNumberFormat="1" applyFont="1" applyFill="1"/>
    <xf numFmtId="164" fontId="4" fillId="0" borderId="1" xfId="0" applyNumberFormat="1" applyFont="1" applyFill="1" applyBorder="1"/>
    <xf numFmtId="164" fontId="3" fillId="0" borderId="0" xfId="0" applyNumberFormat="1" applyFont="1"/>
    <xf numFmtId="164" fontId="2" fillId="0" borderId="1" xfId="1" applyNumberFormat="1" applyFont="1" applyBorder="1" applyAlignment="1">
      <alignment horizontal="right"/>
    </xf>
    <xf numFmtId="164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5"/>
  <sheetViews>
    <sheetView tabSelected="1" zoomScale="90" zoomScaleNormal="90" workbookViewId="0">
      <pane xSplit="1" topLeftCell="B1" activePane="topRight" state="frozen"/>
      <selection pane="topRight" activeCell="O27" sqref="O27"/>
    </sheetView>
  </sheetViews>
  <sheetFormatPr defaultColWidth="14.28515625" defaultRowHeight="15" x14ac:dyDescent="0.2"/>
  <cols>
    <col min="1" max="1" width="14.28515625" style="4"/>
    <col min="2" max="27" width="11.42578125" style="4" customWidth="1"/>
    <col min="28" max="28" width="11.7109375" style="4" customWidth="1"/>
    <col min="29" max="29" width="11.42578125" style="4" customWidth="1"/>
    <col min="30" max="30" width="11.42578125" style="15" customWidth="1"/>
    <col min="31" max="45" width="11.42578125" style="4" customWidth="1"/>
    <col min="46" max="51" width="11.42578125" style="15" customWidth="1"/>
    <col min="52" max="61" width="11.42578125" style="4" customWidth="1"/>
    <col min="62" max="16384" width="14.28515625" style="4"/>
  </cols>
  <sheetData>
    <row r="1" spans="1:62" ht="15.75" x14ac:dyDescent="0.2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8"/>
      <c r="BE1" s="18"/>
      <c r="BF1" s="18"/>
      <c r="BG1" s="18"/>
      <c r="BH1" s="18"/>
      <c r="BI1" s="18"/>
    </row>
    <row r="2" spans="1:62" x14ac:dyDescent="0.2">
      <c r="AB2" s="16"/>
      <c r="AC2" s="16"/>
      <c r="AR2" s="16"/>
      <c r="AS2" s="16"/>
      <c r="AZ2" s="16"/>
      <c r="BA2" s="16"/>
      <c r="BB2" s="16"/>
      <c r="BC2" s="16"/>
      <c r="BD2" s="16"/>
      <c r="BE2" s="16"/>
      <c r="BF2" s="16"/>
      <c r="BG2" s="16"/>
      <c r="BH2" s="15"/>
      <c r="BI2" s="15" t="s">
        <v>5</v>
      </c>
    </row>
    <row r="3" spans="1:62" s="5" customFormat="1" ht="15.75" x14ac:dyDescent="0.25">
      <c r="A3" s="1" t="s">
        <v>1</v>
      </c>
      <c r="B3" s="19">
        <v>1911</v>
      </c>
      <c r="C3" s="19">
        <v>1921</v>
      </c>
      <c r="D3" s="19">
        <v>1931</v>
      </c>
      <c r="E3" s="19">
        <v>1947</v>
      </c>
      <c r="F3" s="19">
        <v>1960</v>
      </c>
      <c r="G3" s="19">
        <v>1971</v>
      </c>
      <c r="H3" s="19">
        <v>1972</v>
      </c>
      <c r="I3" s="19">
        <v>1973</v>
      </c>
      <c r="J3" s="19">
        <v>1974</v>
      </c>
      <c r="K3" s="19">
        <v>1975</v>
      </c>
      <c r="L3" s="19">
        <v>1976</v>
      </c>
      <c r="M3" s="19">
        <v>1977</v>
      </c>
      <c r="N3" s="19">
        <v>1978</v>
      </c>
      <c r="O3" s="19">
        <v>1979</v>
      </c>
      <c r="P3" s="19">
        <v>1980</v>
      </c>
      <c r="Q3" s="19">
        <v>1981</v>
      </c>
      <c r="R3" s="19">
        <v>1982</v>
      </c>
      <c r="S3" s="19">
        <v>1983</v>
      </c>
      <c r="T3" s="19">
        <v>1984</v>
      </c>
      <c r="U3" s="19">
        <v>1985</v>
      </c>
      <c r="V3" s="19">
        <v>1986</v>
      </c>
      <c r="W3" s="19">
        <v>1987</v>
      </c>
      <c r="X3" s="19">
        <v>1988</v>
      </c>
      <c r="Y3" s="19">
        <v>1989</v>
      </c>
      <c r="Z3" s="19">
        <v>1990</v>
      </c>
      <c r="AA3" s="19">
        <v>1991</v>
      </c>
      <c r="AB3" s="19">
        <v>1992</v>
      </c>
      <c r="AC3" s="19">
        <v>1993</v>
      </c>
      <c r="AD3" s="19">
        <v>1994</v>
      </c>
      <c r="AE3" s="19">
        <v>1995</v>
      </c>
      <c r="AF3" s="19">
        <v>1996</v>
      </c>
      <c r="AG3" s="19">
        <v>1997</v>
      </c>
      <c r="AH3" s="19">
        <v>1998</v>
      </c>
      <c r="AI3" s="19">
        <v>1999</v>
      </c>
      <c r="AJ3" s="19">
        <v>2000</v>
      </c>
      <c r="AK3" s="19">
        <v>2001</v>
      </c>
      <c r="AL3" s="19">
        <v>2002</v>
      </c>
      <c r="AM3" s="19">
        <v>2003</v>
      </c>
      <c r="AN3" s="19">
        <v>2004</v>
      </c>
      <c r="AO3" s="19">
        <v>2005</v>
      </c>
      <c r="AP3" s="19">
        <v>2006</v>
      </c>
      <c r="AQ3" s="19">
        <v>2007</v>
      </c>
      <c r="AR3" s="19">
        <v>2008</v>
      </c>
      <c r="AS3" s="19">
        <v>2009</v>
      </c>
      <c r="AT3" s="19">
        <v>2010</v>
      </c>
      <c r="AU3" s="19">
        <v>2011</v>
      </c>
      <c r="AV3" s="19">
        <v>2012</v>
      </c>
      <c r="AW3" s="19">
        <v>2013</v>
      </c>
      <c r="AX3" s="19">
        <v>2014</v>
      </c>
      <c r="AY3" s="19">
        <v>2015</v>
      </c>
      <c r="AZ3" s="19">
        <v>2016</v>
      </c>
      <c r="BA3" s="19">
        <v>2017</v>
      </c>
      <c r="BB3" s="19">
        <v>2018</v>
      </c>
      <c r="BC3" s="19">
        <v>2019</v>
      </c>
      <c r="BD3" s="19">
        <v>2020</v>
      </c>
      <c r="BE3" s="19">
        <v>2021</v>
      </c>
      <c r="BF3" s="19">
        <v>2022</v>
      </c>
      <c r="BG3" s="19">
        <v>2023</v>
      </c>
      <c r="BH3" s="19">
        <v>2024</v>
      </c>
      <c r="BI3" s="19">
        <v>2025</v>
      </c>
    </row>
    <row r="4" spans="1:62" s="5" customFormat="1" ht="15.75" x14ac:dyDescent="0.25">
      <c r="A4" s="20" t="s">
        <v>4</v>
      </c>
      <c r="B4" s="14" t="s">
        <v>11</v>
      </c>
      <c r="C4" s="14">
        <v>13641</v>
      </c>
      <c r="D4" s="14">
        <v>14835</v>
      </c>
      <c r="E4" s="14">
        <v>16742</v>
      </c>
      <c r="F4" s="14">
        <v>45135</v>
      </c>
      <c r="G4" s="14">
        <v>89268</v>
      </c>
      <c r="H4" s="14">
        <v>92095</v>
      </c>
      <c r="I4" s="14">
        <v>93762</v>
      </c>
      <c r="J4" s="14">
        <v>96195</v>
      </c>
      <c r="K4" s="14">
        <v>98739</v>
      </c>
      <c r="L4" s="14">
        <v>101407</v>
      </c>
      <c r="M4" s="14">
        <v>104155</v>
      </c>
      <c r="N4" s="14">
        <v>107080</v>
      </c>
      <c r="O4" s="14">
        <v>110019</v>
      </c>
      <c r="P4" s="14">
        <v>113256</v>
      </c>
      <c r="Q4" s="14">
        <v>125717</v>
      </c>
      <c r="R4" s="14">
        <v>130000</v>
      </c>
      <c r="S4" s="14">
        <v>134100</v>
      </c>
      <c r="T4" s="14">
        <v>138600</v>
      </c>
      <c r="U4" s="14">
        <v>143200</v>
      </c>
      <c r="V4" s="14">
        <v>148300</v>
      </c>
      <c r="W4" s="14">
        <v>153500</v>
      </c>
      <c r="X4" s="14">
        <v>158500</v>
      </c>
      <c r="Y4" s="14">
        <v>163600</v>
      </c>
      <c r="Z4" s="14">
        <v>169000</v>
      </c>
      <c r="AA4" s="14">
        <v>174319</v>
      </c>
      <c r="AB4" s="14">
        <v>177600</v>
      </c>
      <c r="AC4" s="14">
        <v>181800</v>
      </c>
      <c r="AD4" s="14">
        <v>186200</v>
      </c>
      <c r="AE4" s="14">
        <v>191100</v>
      </c>
      <c r="AF4" s="14">
        <v>196100</v>
      </c>
      <c r="AG4" s="14">
        <v>201000</v>
      </c>
      <c r="AH4" s="14">
        <v>206300</v>
      </c>
      <c r="AI4" s="14">
        <v>211300</v>
      </c>
      <c r="AJ4" s="14">
        <v>216600</v>
      </c>
      <c r="AK4" s="14">
        <v>222101</v>
      </c>
      <c r="AL4" s="14">
        <v>223700</v>
      </c>
      <c r="AM4" s="31">
        <v>227800</v>
      </c>
      <c r="AN4" s="31">
        <v>231700</v>
      </c>
      <c r="AO4" s="31">
        <v>235700</v>
      </c>
      <c r="AP4" s="31">
        <v>239600</v>
      </c>
      <c r="AQ4" s="31">
        <v>243300</v>
      </c>
      <c r="AR4" s="31">
        <v>246400</v>
      </c>
      <c r="AS4" s="31">
        <v>249700</v>
      </c>
      <c r="AT4" s="31">
        <v>254100</v>
      </c>
      <c r="AU4" s="35">
        <v>258446</v>
      </c>
      <c r="AV4" s="35">
        <v>261900</v>
      </c>
      <c r="AW4" s="31">
        <v>265000</v>
      </c>
      <c r="AX4" s="31">
        <v>267800</v>
      </c>
      <c r="AY4" s="31">
        <v>270900</v>
      </c>
      <c r="AZ4" s="6">
        <v>274138</v>
      </c>
      <c r="BA4" s="6">
        <v>312800</v>
      </c>
      <c r="BB4" s="6">
        <v>320200</v>
      </c>
      <c r="BC4" s="6">
        <v>330800</v>
      </c>
      <c r="BD4" s="6">
        <v>324000</v>
      </c>
      <c r="BE4" s="6">
        <v>297016</v>
      </c>
      <c r="BF4" s="6">
        <v>327300</v>
      </c>
      <c r="BG4" s="6">
        <v>332100</v>
      </c>
      <c r="BH4" s="6">
        <v>335500</v>
      </c>
      <c r="BI4" s="6">
        <v>337200</v>
      </c>
      <c r="BJ4" s="36"/>
    </row>
    <row r="5" spans="1:62" x14ac:dyDescent="0.2">
      <c r="A5" s="21" t="s">
        <v>6</v>
      </c>
      <c r="B5" s="14" t="s">
        <v>11</v>
      </c>
      <c r="C5" s="14" t="s">
        <v>11</v>
      </c>
      <c r="D5" s="14" t="s">
        <v>11</v>
      </c>
      <c r="E5" s="14" t="s">
        <v>11</v>
      </c>
      <c r="F5" s="14" t="s">
        <v>11</v>
      </c>
      <c r="G5" s="14">
        <v>44973</v>
      </c>
      <c r="H5" s="14">
        <v>46315</v>
      </c>
      <c r="I5" s="14">
        <v>47194</v>
      </c>
      <c r="J5" s="14">
        <v>48456</v>
      </c>
      <c r="K5" s="14">
        <v>49775</v>
      </c>
      <c r="L5" s="14">
        <v>51156</v>
      </c>
      <c r="M5" s="14">
        <v>52771</v>
      </c>
      <c r="N5" s="14">
        <v>54084</v>
      </c>
      <c r="O5" s="14">
        <v>55643</v>
      </c>
      <c r="P5" s="14">
        <v>57271</v>
      </c>
      <c r="Q5" s="14">
        <v>63717</v>
      </c>
      <c r="R5" s="14">
        <v>65800</v>
      </c>
      <c r="S5" s="14">
        <v>67800</v>
      </c>
      <c r="T5" s="14">
        <v>69900</v>
      </c>
      <c r="U5" s="14">
        <v>72100</v>
      </c>
      <c r="V5" s="14">
        <v>74600</v>
      </c>
      <c r="W5" s="14">
        <v>77100</v>
      </c>
      <c r="X5" s="14">
        <v>79500</v>
      </c>
      <c r="Y5" s="14">
        <v>82000</v>
      </c>
      <c r="Z5" s="14">
        <v>84600</v>
      </c>
      <c r="AA5" s="14">
        <v>87148</v>
      </c>
      <c r="AB5" s="14">
        <v>92500</v>
      </c>
      <c r="AC5" s="14">
        <v>94400</v>
      </c>
      <c r="AD5" s="14">
        <v>96400</v>
      </c>
      <c r="AE5" s="14">
        <v>98400</v>
      </c>
      <c r="AF5" s="14">
        <v>100600</v>
      </c>
      <c r="AG5" s="14">
        <v>102700</v>
      </c>
      <c r="AH5" s="14">
        <v>104900</v>
      </c>
      <c r="AI5" s="14">
        <v>107300</v>
      </c>
      <c r="AJ5" s="14">
        <v>109400</v>
      </c>
      <c r="AK5" s="14">
        <v>111793</v>
      </c>
      <c r="AL5" s="14">
        <v>114300</v>
      </c>
      <c r="AM5" s="31">
        <v>117700</v>
      </c>
      <c r="AN5" s="31">
        <v>119700</v>
      </c>
      <c r="AO5" s="31">
        <v>121800</v>
      </c>
      <c r="AP5" s="31">
        <v>123800</v>
      </c>
      <c r="AQ5" s="31">
        <v>125700</v>
      </c>
      <c r="AR5" s="31">
        <v>127400</v>
      </c>
      <c r="AS5" s="31">
        <v>129000</v>
      </c>
      <c r="AT5" s="31">
        <v>131100</v>
      </c>
      <c r="AU5" s="35">
        <v>130855</v>
      </c>
      <c r="AV5" s="35">
        <v>135200</v>
      </c>
      <c r="AW5" s="31">
        <v>136600</v>
      </c>
      <c r="AX5" s="31">
        <v>138000</v>
      </c>
      <c r="AY5" s="31">
        <v>139200</v>
      </c>
      <c r="AZ5" s="6">
        <v>140667</v>
      </c>
      <c r="BA5" s="6">
        <v>163700</v>
      </c>
      <c r="BB5" s="6">
        <v>170200</v>
      </c>
      <c r="BC5" s="6">
        <v>177200</v>
      </c>
      <c r="BD5" s="6">
        <v>173100</v>
      </c>
      <c r="BE5" s="6">
        <v>150575</v>
      </c>
      <c r="BF5" s="6">
        <v>166400</v>
      </c>
      <c r="BG5" s="6">
        <v>175000</v>
      </c>
      <c r="BH5" s="6">
        <v>177100</v>
      </c>
      <c r="BI5" s="6">
        <v>180000</v>
      </c>
    </row>
    <row r="6" spans="1:62" x14ac:dyDescent="0.2">
      <c r="A6" s="21" t="s">
        <v>7</v>
      </c>
      <c r="B6" s="14" t="s">
        <v>11</v>
      </c>
      <c r="C6" s="14" t="s">
        <v>11</v>
      </c>
      <c r="D6" s="14" t="s">
        <v>11</v>
      </c>
      <c r="E6" s="14" t="s">
        <v>11</v>
      </c>
      <c r="F6" s="14" t="s">
        <v>11</v>
      </c>
      <c r="G6" s="14">
        <v>44295</v>
      </c>
      <c r="H6" s="14">
        <v>45780</v>
      </c>
      <c r="I6" s="14">
        <v>46568</v>
      </c>
      <c r="J6" s="14">
        <v>47739</v>
      </c>
      <c r="K6" s="14">
        <v>48964</v>
      </c>
      <c r="L6" s="14">
        <v>50251</v>
      </c>
      <c r="M6" s="14">
        <v>51384</v>
      </c>
      <c r="N6" s="14">
        <v>52996</v>
      </c>
      <c r="O6" s="14">
        <v>54376</v>
      </c>
      <c r="P6" s="14">
        <v>55985</v>
      </c>
      <c r="Q6" s="14">
        <v>62000</v>
      </c>
      <c r="R6" s="14">
        <v>64200</v>
      </c>
      <c r="S6" s="14">
        <v>66300</v>
      </c>
      <c r="T6" s="14">
        <v>68700</v>
      </c>
      <c r="U6" s="14">
        <v>71100</v>
      </c>
      <c r="V6" s="14">
        <v>73700</v>
      </c>
      <c r="W6" s="14">
        <v>76400</v>
      </c>
      <c r="X6" s="14">
        <v>79000</v>
      </c>
      <c r="Y6" s="14">
        <v>81600</v>
      </c>
      <c r="Z6" s="14">
        <v>84400</v>
      </c>
      <c r="AA6" s="14">
        <v>87171</v>
      </c>
      <c r="AB6" s="14">
        <v>85100</v>
      </c>
      <c r="AC6" s="14">
        <v>87400</v>
      </c>
      <c r="AD6" s="14">
        <v>89800</v>
      </c>
      <c r="AE6" s="14">
        <v>92700</v>
      </c>
      <c r="AF6" s="14">
        <v>95500</v>
      </c>
      <c r="AG6" s="14">
        <v>98300</v>
      </c>
      <c r="AH6" s="14">
        <v>101400</v>
      </c>
      <c r="AI6" s="14">
        <v>104000</v>
      </c>
      <c r="AJ6" s="14">
        <v>107200</v>
      </c>
      <c r="AK6" s="14">
        <v>110308</v>
      </c>
      <c r="AL6" s="14">
        <f t="shared" ref="AL6" si="0">AL4-AL5</f>
        <v>109400</v>
      </c>
      <c r="AM6" s="31">
        <v>110100</v>
      </c>
      <c r="AN6" s="31">
        <v>112000</v>
      </c>
      <c r="AO6" s="31">
        <v>113900</v>
      </c>
      <c r="AP6" s="31">
        <v>115800</v>
      </c>
      <c r="AQ6" s="31">
        <v>117600</v>
      </c>
      <c r="AR6" s="31">
        <v>119000</v>
      </c>
      <c r="AS6" s="31">
        <v>120700</v>
      </c>
      <c r="AT6" s="31">
        <v>123000</v>
      </c>
      <c r="AU6" s="35">
        <v>127610</v>
      </c>
      <c r="AV6" s="35">
        <v>126700</v>
      </c>
      <c r="AW6" s="31">
        <v>128400</v>
      </c>
      <c r="AX6" s="31">
        <v>129800</v>
      </c>
      <c r="AY6" s="31">
        <v>131700</v>
      </c>
      <c r="AZ6" s="6">
        <v>133471</v>
      </c>
      <c r="BA6" s="6">
        <v>149100</v>
      </c>
      <c r="BB6" s="6">
        <v>150000</v>
      </c>
      <c r="BC6" s="6">
        <v>153600</v>
      </c>
      <c r="BD6" s="6">
        <v>150900</v>
      </c>
      <c r="BE6" s="6">
        <v>146441</v>
      </c>
      <c r="BF6" s="6">
        <v>160900</v>
      </c>
      <c r="BG6" s="6">
        <v>157100</v>
      </c>
      <c r="BH6" s="6">
        <v>158400</v>
      </c>
      <c r="BI6" s="6">
        <v>157200</v>
      </c>
      <c r="BJ6" s="22"/>
    </row>
    <row r="7" spans="1:62" s="5" customFormat="1" ht="15.75" x14ac:dyDescent="0.25">
      <c r="A7" s="20" t="s">
        <v>2</v>
      </c>
      <c r="B7" s="14" t="s">
        <v>11</v>
      </c>
      <c r="C7" s="14">
        <v>1423</v>
      </c>
      <c r="D7" s="14">
        <v>2683</v>
      </c>
      <c r="E7" s="14">
        <v>8300</v>
      </c>
      <c r="F7" s="14">
        <v>21795</v>
      </c>
      <c r="G7" s="14">
        <v>31925</v>
      </c>
      <c r="H7" s="14">
        <v>32680</v>
      </c>
      <c r="I7" s="14">
        <v>33037</v>
      </c>
      <c r="J7" s="14">
        <v>33666</v>
      </c>
      <c r="K7" s="14">
        <v>34336</v>
      </c>
      <c r="L7" s="14">
        <v>35049</v>
      </c>
      <c r="M7" s="14">
        <v>35804</v>
      </c>
      <c r="N7" s="14">
        <v>36593</v>
      </c>
      <c r="O7" s="14">
        <v>37403</v>
      </c>
      <c r="P7" s="14">
        <v>38304</v>
      </c>
      <c r="Q7" s="14">
        <v>39461</v>
      </c>
      <c r="R7" s="14">
        <v>39500</v>
      </c>
      <c r="S7" s="14">
        <v>39700</v>
      </c>
      <c r="T7" s="14">
        <v>39800</v>
      </c>
      <c r="U7" s="14">
        <v>40000</v>
      </c>
      <c r="V7" s="14">
        <v>40200</v>
      </c>
      <c r="W7" s="14">
        <v>40300</v>
      </c>
      <c r="X7" s="14">
        <v>40500</v>
      </c>
      <c r="Y7" s="14">
        <v>40600</v>
      </c>
      <c r="Z7" s="14">
        <v>40600</v>
      </c>
      <c r="AA7" s="14">
        <v>40621</v>
      </c>
      <c r="AB7" s="14">
        <v>31700</v>
      </c>
      <c r="AC7" s="14">
        <v>31900</v>
      </c>
      <c r="AD7" s="14">
        <v>32700</v>
      </c>
      <c r="AE7" s="14">
        <v>33300</v>
      </c>
      <c r="AF7" s="14">
        <v>33500</v>
      </c>
      <c r="AG7" s="14">
        <v>34200</v>
      </c>
      <c r="AH7" s="14">
        <v>35000</v>
      </c>
      <c r="AI7" s="14">
        <v>35800</v>
      </c>
      <c r="AJ7" s="14">
        <v>36300</v>
      </c>
      <c r="AK7" s="14">
        <v>37056</v>
      </c>
      <c r="AL7" s="14">
        <v>35000</v>
      </c>
      <c r="AM7" s="31">
        <v>35700</v>
      </c>
      <c r="AN7" s="31">
        <v>36300</v>
      </c>
      <c r="AO7" s="31">
        <v>36900</v>
      </c>
      <c r="AP7" s="31">
        <v>37600</v>
      </c>
      <c r="AQ7" s="31">
        <v>38100</v>
      </c>
      <c r="AR7" s="31">
        <v>38600</v>
      </c>
      <c r="AS7" s="31">
        <v>39200</v>
      </c>
      <c r="AT7" s="31">
        <v>39900</v>
      </c>
      <c r="AU7" s="35">
        <v>40534</v>
      </c>
      <c r="AV7" s="35">
        <v>41100</v>
      </c>
      <c r="AW7" s="31">
        <v>41500</v>
      </c>
      <c r="AX7" s="31">
        <v>42000</v>
      </c>
      <c r="AY7" s="31">
        <v>42500</v>
      </c>
      <c r="AZ7" s="6">
        <v>42995</v>
      </c>
      <c r="BA7" s="6">
        <v>40700</v>
      </c>
      <c r="BB7" s="6">
        <v>41800</v>
      </c>
      <c r="BC7" s="6">
        <v>43100</v>
      </c>
      <c r="BD7" s="6">
        <v>42300</v>
      </c>
      <c r="BE7" s="6">
        <v>42132</v>
      </c>
      <c r="BF7" s="6">
        <v>42300</v>
      </c>
      <c r="BG7" s="6">
        <v>43400</v>
      </c>
      <c r="BH7" s="6">
        <v>43800</v>
      </c>
      <c r="BI7" s="6">
        <v>44500</v>
      </c>
    </row>
    <row r="8" spans="1:62" x14ac:dyDescent="0.2">
      <c r="A8" s="21" t="s">
        <v>6</v>
      </c>
      <c r="B8" s="14" t="s">
        <v>11</v>
      </c>
      <c r="C8" s="14" t="s">
        <v>11</v>
      </c>
      <c r="D8" s="14" t="s">
        <v>11</v>
      </c>
      <c r="E8" s="14" t="s">
        <v>11</v>
      </c>
      <c r="F8" s="14" t="s">
        <v>11</v>
      </c>
      <c r="G8" s="14">
        <v>17764</v>
      </c>
      <c r="H8" s="14">
        <v>18128</v>
      </c>
      <c r="I8" s="14">
        <v>18311</v>
      </c>
      <c r="J8" s="14">
        <v>18645</v>
      </c>
      <c r="K8" s="14">
        <v>19002</v>
      </c>
      <c r="L8" s="14">
        <v>19384</v>
      </c>
      <c r="M8" s="14">
        <v>19854</v>
      </c>
      <c r="N8" s="14">
        <v>20211</v>
      </c>
      <c r="O8" s="14">
        <v>20659</v>
      </c>
      <c r="P8" s="14">
        <v>21130</v>
      </c>
      <c r="Q8" s="14">
        <v>21755</v>
      </c>
      <c r="R8" s="14">
        <v>21800</v>
      </c>
      <c r="S8" s="14">
        <v>21800</v>
      </c>
      <c r="T8" s="14">
        <v>21900</v>
      </c>
      <c r="U8" s="14">
        <v>22000</v>
      </c>
      <c r="V8" s="14">
        <v>22000</v>
      </c>
      <c r="W8" s="14">
        <v>22100</v>
      </c>
      <c r="X8" s="14">
        <v>22200</v>
      </c>
      <c r="Y8" s="14">
        <v>22200</v>
      </c>
      <c r="Z8" s="14">
        <v>22200</v>
      </c>
      <c r="AA8" s="14">
        <v>22166</v>
      </c>
      <c r="AB8" s="14">
        <v>16900</v>
      </c>
      <c r="AC8" s="14">
        <v>17000</v>
      </c>
      <c r="AD8" s="14">
        <v>17400</v>
      </c>
      <c r="AE8" s="14">
        <v>17700</v>
      </c>
      <c r="AF8" s="14">
        <v>17700</v>
      </c>
      <c r="AG8" s="14">
        <v>18000</v>
      </c>
      <c r="AH8" s="14">
        <v>18400</v>
      </c>
      <c r="AI8" s="14">
        <v>18700</v>
      </c>
      <c r="AJ8" s="14">
        <v>18900</v>
      </c>
      <c r="AK8" s="14">
        <v>19204</v>
      </c>
      <c r="AL8" s="14">
        <v>19400</v>
      </c>
      <c r="AM8" s="31">
        <v>18400</v>
      </c>
      <c r="AN8" s="31">
        <v>18700</v>
      </c>
      <c r="AO8" s="31">
        <v>19000</v>
      </c>
      <c r="AP8" s="31">
        <v>19300</v>
      </c>
      <c r="AQ8" s="31">
        <v>19600</v>
      </c>
      <c r="AR8" s="31">
        <v>19900</v>
      </c>
      <c r="AS8" s="31">
        <v>20300</v>
      </c>
      <c r="AT8" s="31">
        <v>20700</v>
      </c>
      <c r="AU8" s="35">
        <v>20548</v>
      </c>
      <c r="AV8" s="35">
        <v>21200</v>
      </c>
      <c r="AW8" s="31">
        <v>21400</v>
      </c>
      <c r="AX8" s="31">
        <v>21500</v>
      </c>
      <c r="AY8" s="31">
        <v>21900</v>
      </c>
      <c r="AZ8" s="6">
        <v>22062</v>
      </c>
      <c r="BA8" s="6">
        <v>21300</v>
      </c>
      <c r="BB8" s="6">
        <v>22200</v>
      </c>
      <c r="BC8" s="6">
        <v>23100</v>
      </c>
      <c r="BD8" s="6">
        <v>22600</v>
      </c>
      <c r="BE8" s="6">
        <v>21576</v>
      </c>
      <c r="BF8" s="6">
        <v>21700</v>
      </c>
      <c r="BG8" s="6">
        <v>22700</v>
      </c>
      <c r="BH8" s="6">
        <v>22900</v>
      </c>
      <c r="BI8" s="6">
        <v>23500</v>
      </c>
    </row>
    <row r="9" spans="1:62" x14ac:dyDescent="0.2">
      <c r="A9" s="21" t="s">
        <v>7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>
        <v>14161</v>
      </c>
      <c r="H9" s="14">
        <v>14552</v>
      </c>
      <c r="I9" s="14">
        <v>14726</v>
      </c>
      <c r="J9" s="14">
        <v>15021</v>
      </c>
      <c r="K9" s="14">
        <v>15334</v>
      </c>
      <c r="L9" s="14">
        <v>15665</v>
      </c>
      <c r="M9" s="14">
        <v>15950</v>
      </c>
      <c r="N9" s="14">
        <v>16382</v>
      </c>
      <c r="O9" s="14">
        <v>16744</v>
      </c>
      <c r="P9" s="14">
        <v>17174</v>
      </c>
      <c r="Q9" s="31">
        <v>17706</v>
      </c>
      <c r="R9" s="14">
        <v>17700</v>
      </c>
      <c r="S9" s="14">
        <v>17900</v>
      </c>
      <c r="T9" s="14">
        <v>17900</v>
      </c>
      <c r="U9" s="14">
        <v>18000</v>
      </c>
      <c r="V9" s="14">
        <v>18200</v>
      </c>
      <c r="W9" s="14">
        <v>18200</v>
      </c>
      <c r="X9" s="14">
        <v>18300</v>
      </c>
      <c r="Y9" s="14">
        <v>18400</v>
      </c>
      <c r="Z9" s="14">
        <v>18400</v>
      </c>
      <c r="AA9" s="14">
        <v>18455</v>
      </c>
      <c r="AB9" s="14">
        <v>14800</v>
      </c>
      <c r="AC9" s="14">
        <v>14900</v>
      </c>
      <c r="AD9" s="14">
        <v>15300</v>
      </c>
      <c r="AE9" s="14">
        <v>15600</v>
      </c>
      <c r="AF9" s="14">
        <v>15800</v>
      </c>
      <c r="AG9" s="14">
        <v>16200</v>
      </c>
      <c r="AH9" s="14">
        <v>16600</v>
      </c>
      <c r="AI9" s="14">
        <v>17100</v>
      </c>
      <c r="AJ9" s="14">
        <v>17400</v>
      </c>
      <c r="AK9" s="14">
        <v>17852</v>
      </c>
      <c r="AL9" s="14">
        <f t="shared" ref="AL9" si="1">AL7-AL8</f>
        <v>15600</v>
      </c>
      <c r="AM9" s="31">
        <v>17300</v>
      </c>
      <c r="AN9" s="31">
        <v>17600</v>
      </c>
      <c r="AO9" s="31">
        <v>17900</v>
      </c>
      <c r="AP9" s="31">
        <v>18300</v>
      </c>
      <c r="AQ9" s="31">
        <v>18500</v>
      </c>
      <c r="AR9" s="31">
        <v>18700</v>
      </c>
      <c r="AS9" s="31">
        <v>18900</v>
      </c>
      <c r="AT9" s="31">
        <v>19200</v>
      </c>
      <c r="AU9" s="35">
        <v>19986</v>
      </c>
      <c r="AV9" s="35">
        <v>19900</v>
      </c>
      <c r="AW9" s="31">
        <v>20100</v>
      </c>
      <c r="AX9" s="31">
        <v>20500</v>
      </c>
      <c r="AY9" s="31">
        <v>20600</v>
      </c>
      <c r="AZ9" s="6">
        <v>20933</v>
      </c>
      <c r="BA9" s="6">
        <v>19400</v>
      </c>
      <c r="BB9" s="6">
        <v>19600</v>
      </c>
      <c r="BC9" s="6">
        <v>20000</v>
      </c>
      <c r="BD9" s="6">
        <v>19700</v>
      </c>
      <c r="BE9" s="6">
        <v>20556</v>
      </c>
      <c r="BF9" s="6">
        <v>20600</v>
      </c>
      <c r="BG9" s="6">
        <v>20700</v>
      </c>
      <c r="BH9" s="6">
        <v>20900</v>
      </c>
      <c r="BI9" s="6">
        <v>21000</v>
      </c>
    </row>
    <row r="10" spans="1:62" s="5" customFormat="1" ht="15.75" x14ac:dyDescent="0.25">
      <c r="A10" s="20" t="s">
        <v>3</v>
      </c>
      <c r="B10" s="14" t="s">
        <v>11</v>
      </c>
      <c r="C10" s="14">
        <f>10302+38+47</f>
        <v>10387</v>
      </c>
      <c r="D10" s="14">
        <f>11911+377+329</f>
        <v>12617</v>
      </c>
      <c r="E10" s="14">
        <f>14419+454+742</f>
        <v>15615</v>
      </c>
      <c r="F10" s="14">
        <f>14068+2879</f>
        <v>16947</v>
      </c>
      <c r="G10" s="14">
        <v>15063</v>
      </c>
      <c r="H10" s="14">
        <v>17205</v>
      </c>
      <c r="I10" s="14">
        <v>19081</v>
      </c>
      <c r="J10" s="14">
        <v>21079</v>
      </c>
      <c r="K10" s="14">
        <v>23042</v>
      </c>
      <c r="L10" s="14">
        <v>25144</v>
      </c>
      <c r="M10" s="14">
        <v>27241</v>
      </c>
      <c r="N10" s="14">
        <v>29327</v>
      </c>
      <c r="O10" s="14">
        <v>31588</v>
      </c>
      <c r="P10" s="14">
        <v>33660</v>
      </c>
      <c r="Q10" s="31">
        <v>27654</v>
      </c>
      <c r="R10" s="14">
        <v>29400</v>
      </c>
      <c r="S10" s="14">
        <v>31200</v>
      </c>
      <c r="T10" s="14">
        <v>33000</v>
      </c>
      <c r="U10" s="14">
        <v>34900</v>
      </c>
      <c r="V10" s="14">
        <v>36700</v>
      </c>
      <c r="W10" s="14">
        <v>38600</v>
      </c>
      <c r="X10" s="14">
        <v>40300</v>
      </c>
      <c r="Y10" s="3">
        <v>42100</v>
      </c>
      <c r="Z10" s="3">
        <v>43800</v>
      </c>
      <c r="AA10" s="3">
        <v>45542</v>
      </c>
      <c r="AB10" s="3">
        <v>57900</v>
      </c>
      <c r="AC10" s="3">
        <v>59800</v>
      </c>
      <c r="AD10" s="3">
        <v>61600</v>
      </c>
      <c r="AE10" s="14">
        <v>62900</v>
      </c>
      <c r="AF10" s="14">
        <v>64900</v>
      </c>
      <c r="AG10" s="14">
        <v>66500</v>
      </c>
      <c r="AH10" s="14">
        <v>68200</v>
      </c>
      <c r="AI10" s="14">
        <v>69800</v>
      </c>
      <c r="AJ10" s="14">
        <v>71900</v>
      </c>
      <c r="AK10" s="14">
        <v>73687</v>
      </c>
      <c r="AL10" s="14">
        <v>81400</v>
      </c>
      <c r="AM10" s="31">
        <v>82900</v>
      </c>
      <c r="AN10" s="31">
        <v>84300</v>
      </c>
      <c r="AO10" s="32">
        <v>85900</v>
      </c>
      <c r="AP10" s="32">
        <v>87300</v>
      </c>
      <c r="AQ10" s="32">
        <v>88600</v>
      </c>
      <c r="AR10" s="32">
        <v>90000</v>
      </c>
      <c r="AS10" s="32">
        <v>91200</v>
      </c>
      <c r="AT10" s="32">
        <v>92800</v>
      </c>
      <c r="AU10" s="35">
        <v>94392</v>
      </c>
      <c r="AV10" s="35">
        <v>95700</v>
      </c>
      <c r="AW10" s="31">
        <v>96800</v>
      </c>
      <c r="AX10" s="31">
        <v>97800</v>
      </c>
      <c r="AY10" s="31">
        <v>99000</v>
      </c>
      <c r="AZ10" s="6">
        <v>100123</v>
      </c>
      <c r="BA10" s="6">
        <v>72900</v>
      </c>
      <c r="BB10" s="6">
        <v>74600</v>
      </c>
      <c r="BC10" s="6">
        <v>77100</v>
      </c>
      <c r="BD10" s="6">
        <v>75500</v>
      </c>
      <c r="BE10" s="6">
        <v>101567</v>
      </c>
      <c r="BF10" s="6">
        <v>75800</v>
      </c>
      <c r="BG10" s="6">
        <v>75000</v>
      </c>
      <c r="BH10" s="6">
        <v>76200</v>
      </c>
      <c r="BI10" s="6">
        <v>76900</v>
      </c>
    </row>
    <row r="11" spans="1:62" x14ac:dyDescent="0.2">
      <c r="A11" s="21" t="s">
        <v>6</v>
      </c>
      <c r="B11" s="14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>
        <v>10035</v>
      </c>
      <c r="H11" s="14">
        <v>11195</v>
      </c>
      <c r="I11" s="14">
        <v>12233</v>
      </c>
      <c r="J11" s="14">
        <v>13355</v>
      </c>
      <c r="K11" s="14">
        <v>14494</v>
      </c>
      <c r="L11" s="14">
        <v>15646</v>
      </c>
      <c r="M11" s="14">
        <v>16877</v>
      </c>
      <c r="N11" s="14">
        <v>18007</v>
      </c>
      <c r="O11" s="14">
        <v>19227</v>
      </c>
      <c r="P11" s="14">
        <v>20459</v>
      </c>
      <c r="Q11" s="31">
        <v>17470</v>
      </c>
      <c r="R11" s="14">
        <v>18500</v>
      </c>
      <c r="S11" s="14">
        <v>19600</v>
      </c>
      <c r="T11" s="14">
        <v>20700</v>
      </c>
      <c r="U11" s="14">
        <v>21800</v>
      </c>
      <c r="V11" s="14">
        <v>23000</v>
      </c>
      <c r="W11" s="14">
        <v>24100</v>
      </c>
      <c r="X11" s="14">
        <v>25100</v>
      </c>
      <c r="Y11" s="3">
        <v>26200</v>
      </c>
      <c r="Z11" s="3">
        <v>27200</v>
      </c>
      <c r="AA11" s="3">
        <v>28302</v>
      </c>
      <c r="AB11" s="3">
        <v>31200</v>
      </c>
      <c r="AC11" s="3">
        <v>32000</v>
      </c>
      <c r="AD11" s="3">
        <v>32700</v>
      </c>
      <c r="AE11" s="14">
        <v>33300</v>
      </c>
      <c r="AF11" s="14">
        <v>34300</v>
      </c>
      <c r="AG11" s="14">
        <v>34900</v>
      </c>
      <c r="AH11" s="14">
        <v>35700</v>
      </c>
      <c r="AI11" s="14">
        <v>36200</v>
      </c>
      <c r="AJ11" s="14">
        <v>37200</v>
      </c>
      <c r="AK11" s="14">
        <v>37928</v>
      </c>
      <c r="AL11" s="14">
        <f>6300+32600</f>
        <v>38900</v>
      </c>
      <c r="AM11" s="31">
        <v>42800</v>
      </c>
      <c r="AN11" s="31">
        <v>43500</v>
      </c>
      <c r="AO11" s="32">
        <v>44300</v>
      </c>
      <c r="AP11" s="32">
        <v>45100</v>
      </c>
      <c r="AQ11" s="32">
        <v>45800</v>
      </c>
      <c r="AR11" s="32">
        <v>46400</v>
      </c>
      <c r="AS11" s="32">
        <v>47000</v>
      </c>
      <c r="AT11" s="32">
        <v>48000</v>
      </c>
      <c r="AU11" s="35">
        <v>51746</v>
      </c>
      <c r="AV11" s="35">
        <v>49400</v>
      </c>
      <c r="AW11" s="31">
        <v>49900</v>
      </c>
      <c r="AX11" s="31">
        <v>50200</v>
      </c>
      <c r="AY11" s="31">
        <v>50800</v>
      </c>
      <c r="AZ11" s="6">
        <v>51375</v>
      </c>
      <c r="BA11" s="6">
        <v>38100</v>
      </c>
      <c r="BB11" s="6">
        <v>39700</v>
      </c>
      <c r="BC11" s="6">
        <v>41300</v>
      </c>
      <c r="BD11" s="6">
        <v>40300</v>
      </c>
      <c r="BE11" s="6">
        <v>60043</v>
      </c>
      <c r="BF11" s="6">
        <v>46900</v>
      </c>
      <c r="BG11" s="6">
        <v>40000</v>
      </c>
      <c r="BH11" s="6">
        <v>40700</v>
      </c>
      <c r="BI11" s="6">
        <v>41300</v>
      </c>
    </row>
    <row r="12" spans="1:62" x14ac:dyDescent="0.2">
      <c r="A12" s="21" t="s">
        <v>7</v>
      </c>
      <c r="B12" s="14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3">
        <v>5028</v>
      </c>
      <c r="H12" s="3">
        <v>6010</v>
      </c>
      <c r="I12" s="3">
        <v>6848</v>
      </c>
      <c r="J12" s="3">
        <v>7724</v>
      </c>
      <c r="K12" s="3">
        <v>8548</v>
      </c>
      <c r="L12" s="3">
        <v>9498</v>
      </c>
      <c r="M12" s="3">
        <v>10364</v>
      </c>
      <c r="N12" s="3">
        <v>11320</v>
      </c>
      <c r="O12" s="3">
        <v>12361</v>
      </c>
      <c r="P12" s="3">
        <v>13201</v>
      </c>
      <c r="Q12" s="32">
        <v>10184</v>
      </c>
      <c r="R12" s="3">
        <v>10900</v>
      </c>
      <c r="S12" s="3">
        <v>11600</v>
      </c>
      <c r="T12" s="3">
        <v>12300</v>
      </c>
      <c r="U12" s="3">
        <v>13100</v>
      </c>
      <c r="V12" s="3">
        <v>13700</v>
      </c>
      <c r="W12" s="3">
        <v>14500</v>
      </c>
      <c r="X12" s="3">
        <v>15200</v>
      </c>
      <c r="Y12" s="3">
        <v>15900</v>
      </c>
      <c r="Z12" s="3">
        <v>16600</v>
      </c>
      <c r="AA12" s="3">
        <v>17240</v>
      </c>
      <c r="AB12" s="3">
        <v>26700</v>
      </c>
      <c r="AC12" s="3">
        <v>27800</v>
      </c>
      <c r="AD12" s="3">
        <v>28900</v>
      </c>
      <c r="AE12" s="14">
        <v>29600</v>
      </c>
      <c r="AF12" s="14">
        <v>30600</v>
      </c>
      <c r="AG12" s="14">
        <v>31600</v>
      </c>
      <c r="AH12" s="14">
        <v>32500</v>
      </c>
      <c r="AI12" s="14">
        <v>33600</v>
      </c>
      <c r="AJ12" s="14">
        <v>34700</v>
      </c>
      <c r="AK12" s="14">
        <v>35759</v>
      </c>
      <c r="AL12" s="14">
        <f t="shared" ref="AL12" si="2">AL10-AL11</f>
        <v>42500</v>
      </c>
      <c r="AM12" s="31">
        <v>40100</v>
      </c>
      <c r="AN12" s="31">
        <v>40800</v>
      </c>
      <c r="AO12" s="32">
        <v>41600</v>
      </c>
      <c r="AP12" s="32">
        <v>42200</v>
      </c>
      <c r="AQ12" s="32">
        <v>42800</v>
      </c>
      <c r="AR12" s="32">
        <v>43600</v>
      </c>
      <c r="AS12" s="32">
        <v>44200</v>
      </c>
      <c r="AT12" s="32">
        <v>44800</v>
      </c>
      <c r="AU12" s="35">
        <v>42627</v>
      </c>
      <c r="AV12" s="35">
        <v>46300</v>
      </c>
      <c r="AW12" s="31">
        <v>46900</v>
      </c>
      <c r="AX12" s="31">
        <v>47600</v>
      </c>
      <c r="AY12" s="31">
        <v>48200</v>
      </c>
      <c r="AZ12" s="6">
        <v>48748</v>
      </c>
      <c r="BA12" s="6">
        <v>34800</v>
      </c>
      <c r="BB12" s="6">
        <v>34900</v>
      </c>
      <c r="BC12" s="6">
        <v>35800</v>
      </c>
      <c r="BD12" s="6">
        <v>35200</v>
      </c>
      <c r="BE12" s="6">
        <v>41524</v>
      </c>
      <c r="BF12" s="6">
        <v>28900</v>
      </c>
      <c r="BG12" s="6">
        <v>35000</v>
      </c>
      <c r="BH12" s="6">
        <v>35500</v>
      </c>
      <c r="BI12" s="6">
        <v>35600</v>
      </c>
    </row>
    <row r="13" spans="1:62" ht="15.75" x14ac:dyDescent="0.2">
      <c r="A13" s="2" t="s">
        <v>0</v>
      </c>
      <c r="B13" s="37">
        <v>21718</v>
      </c>
      <c r="C13" s="37">
        <f>SUM(C4,C7,C10)</f>
        <v>25451</v>
      </c>
      <c r="D13" s="37">
        <f t="shared" ref="D13:F13" si="3">SUM(D4,D7,D10)</f>
        <v>30135</v>
      </c>
      <c r="E13" s="37">
        <f t="shared" si="3"/>
        <v>40657</v>
      </c>
      <c r="F13" s="37">
        <f t="shared" si="3"/>
        <v>83877</v>
      </c>
      <c r="G13" s="37">
        <v>136256</v>
      </c>
      <c r="H13" s="37">
        <v>141980</v>
      </c>
      <c r="I13" s="37">
        <v>145880</v>
      </c>
      <c r="J13" s="37">
        <v>150940</v>
      </c>
      <c r="K13" s="37">
        <v>156117</v>
      </c>
      <c r="L13" s="37">
        <v>161600</v>
      </c>
      <c r="M13" s="37">
        <v>167200</v>
      </c>
      <c r="N13" s="37">
        <v>173000</v>
      </c>
      <c r="O13" s="37">
        <v>179010</v>
      </c>
      <c r="P13" s="37">
        <v>185220</v>
      </c>
      <c r="Q13" s="38">
        <v>192832</v>
      </c>
      <c r="R13" s="37">
        <v>198900</v>
      </c>
      <c r="S13" s="37">
        <v>205000</v>
      </c>
      <c r="T13" s="37">
        <v>211400</v>
      </c>
      <c r="U13" s="37">
        <v>218100</v>
      </c>
      <c r="V13" s="37">
        <v>225200</v>
      </c>
      <c r="W13" s="37">
        <v>232400</v>
      </c>
      <c r="X13" s="37">
        <v>239300</v>
      </c>
      <c r="Y13" s="37">
        <v>246300</v>
      </c>
      <c r="Z13" s="37">
        <v>253400</v>
      </c>
      <c r="AA13" s="37">
        <v>260482</v>
      </c>
      <c r="AB13" s="37">
        <v>267200</v>
      </c>
      <c r="AC13" s="37">
        <v>273500</v>
      </c>
      <c r="AD13" s="37">
        <v>280500</v>
      </c>
      <c r="AE13" s="37">
        <v>287300</v>
      </c>
      <c r="AF13" s="37">
        <v>294500</v>
      </c>
      <c r="AG13" s="37">
        <v>301700</v>
      </c>
      <c r="AH13" s="37">
        <v>309500</v>
      </c>
      <c r="AI13" s="37">
        <v>316900</v>
      </c>
      <c r="AJ13" s="37">
        <v>324800</v>
      </c>
      <c r="AK13" s="37">
        <v>332844</v>
      </c>
      <c r="AL13" s="37">
        <f t="shared" ref="AL13:AX13" si="4">SUM(AL4,AL7,AL10)</f>
        <v>340100</v>
      </c>
      <c r="AM13" s="38">
        <f t="shared" si="4"/>
        <v>346400</v>
      </c>
      <c r="AN13" s="38">
        <f t="shared" si="4"/>
        <v>352300</v>
      </c>
      <c r="AO13" s="38">
        <f t="shared" si="4"/>
        <v>358500</v>
      </c>
      <c r="AP13" s="38">
        <f t="shared" si="4"/>
        <v>364500</v>
      </c>
      <c r="AQ13" s="38">
        <f t="shared" si="4"/>
        <v>370000</v>
      </c>
      <c r="AR13" s="38">
        <f t="shared" si="4"/>
        <v>375000</v>
      </c>
      <c r="AS13" s="38">
        <f t="shared" si="4"/>
        <v>380100</v>
      </c>
      <c r="AT13" s="38">
        <f t="shared" si="4"/>
        <v>386800</v>
      </c>
      <c r="AU13" s="38">
        <f t="shared" si="4"/>
        <v>393372</v>
      </c>
      <c r="AV13" s="38">
        <f t="shared" si="4"/>
        <v>398700</v>
      </c>
      <c r="AW13" s="38">
        <f t="shared" si="4"/>
        <v>403300</v>
      </c>
      <c r="AX13" s="38">
        <f t="shared" si="4"/>
        <v>407600</v>
      </c>
      <c r="AY13" s="38">
        <v>412400</v>
      </c>
      <c r="AZ13" s="37">
        <v>417256</v>
      </c>
      <c r="BA13" s="37">
        <v>426400</v>
      </c>
      <c r="BB13" s="37">
        <v>436600</v>
      </c>
      <c r="BC13" s="37">
        <v>451000</v>
      </c>
      <c r="BD13" s="37">
        <v>441800</v>
      </c>
      <c r="BE13" s="37">
        <v>440715</v>
      </c>
      <c r="BF13" s="37">
        <v>445400</v>
      </c>
      <c r="BG13" s="37">
        <v>450500</v>
      </c>
      <c r="BH13" s="37">
        <v>455500</v>
      </c>
      <c r="BI13" s="37">
        <v>458600</v>
      </c>
    </row>
    <row r="14" spans="1:62" x14ac:dyDescent="0.2">
      <c r="Q14" s="30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</row>
    <row r="15" spans="1:62" s="8" customFormat="1" ht="15" customHeight="1" x14ac:dyDescent="0.2">
      <c r="A15" s="28" t="s">
        <v>9</v>
      </c>
      <c r="B15" s="28"/>
      <c r="C15" s="28"/>
      <c r="D15" s="28"/>
      <c r="E15" s="28"/>
      <c r="F15" s="28"/>
      <c r="G15" s="7"/>
      <c r="H15" s="7"/>
      <c r="I15" s="7"/>
      <c r="J15" s="7"/>
      <c r="K15" s="7"/>
      <c r="L15" s="7"/>
      <c r="M15" s="7"/>
      <c r="N15" s="7"/>
      <c r="O15" s="7"/>
      <c r="P15" s="7"/>
      <c r="Q15" s="33"/>
      <c r="R15" s="7"/>
      <c r="S15" s="7"/>
      <c r="U15" s="9"/>
      <c r="V15" s="10"/>
      <c r="W15" s="11"/>
      <c r="X15" s="29"/>
      <c r="Y15" s="11"/>
      <c r="Z15" s="11"/>
      <c r="AA15" s="23"/>
      <c r="AB15" s="23"/>
      <c r="AC15" s="24"/>
      <c r="AD15" s="24"/>
      <c r="AE15" s="25"/>
      <c r="AF15" s="25"/>
      <c r="AG15" s="25"/>
      <c r="AH15" s="25"/>
      <c r="AI15" s="25"/>
      <c r="AJ15" s="26"/>
      <c r="AK15" s="27"/>
      <c r="AL15" s="23"/>
      <c r="AM15" s="23"/>
      <c r="AN15" s="23"/>
      <c r="AO15" s="23"/>
      <c r="AP15" s="23"/>
      <c r="AQ15" s="23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4"/>
      <c r="BF15" s="24"/>
      <c r="BG15" s="24"/>
      <c r="BH15" s="24"/>
      <c r="BI15" s="24"/>
    </row>
    <row r="16" spans="1:62" s="8" customFormat="1" ht="15" customHeight="1" x14ac:dyDescent="0.2">
      <c r="A16" s="7" t="s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33"/>
      <c r="R16" s="7"/>
      <c r="S16" s="7"/>
      <c r="U16" s="12"/>
      <c r="V16" s="13"/>
      <c r="W16" s="11"/>
      <c r="X16" s="29"/>
      <c r="AA16" s="11"/>
      <c r="AE16" s="7"/>
      <c r="AF16" s="7"/>
      <c r="AG16" s="7"/>
      <c r="AH16" s="7"/>
      <c r="AI16" s="7"/>
      <c r="AK16" s="12"/>
      <c r="AL16" s="13"/>
      <c r="AM16" s="11"/>
      <c r="AN16" s="11"/>
      <c r="AQ16" s="11"/>
    </row>
    <row r="17" spans="1:43" s="8" customFormat="1" ht="15" customHeight="1" x14ac:dyDescent="0.2">
      <c r="A17" s="7" t="s">
        <v>10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33"/>
      <c r="R17" s="7"/>
      <c r="S17" s="7"/>
      <c r="U17" s="12"/>
      <c r="V17" s="13"/>
      <c r="W17" s="11"/>
      <c r="X17" s="29"/>
      <c r="AA17" s="11"/>
      <c r="AE17" s="7"/>
      <c r="AF17" s="7"/>
      <c r="AG17" s="7"/>
      <c r="AH17" s="7"/>
      <c r="AI17" s="7"/>
      <c r="AK17" s="12"/>
      <c r="AL17" s="13"/>
      <c r="AM17" s="11"/>
      <c r="AN17" s="11"/>
      <c r="AQ17" s="11"/>
    </row>
    <row r="18" spans="1:43" s="8" customFormat="1" ht="1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33"/>
      <c r="R18" s="7"/>
      <c r="S18" s="7"/>
      <c r="U18" s="12"/>
      <c r="V18" s="13"/>
      <c r="W18" s="11"/>
      <c r="X18" s="29"/>
      <c r="AA18" s="11"/>
      <c r="AE18" s="7"/>
      <c r="AF18" s="7"/>
      <c r="AG18" s="7"/>
      <c r="AH18" s="7"/>
      <c r="AI18" s="7"/>
      <c r="AK18" s="12"/>
      <c r="AL18" s="13"/>
      <c r="AM18" s="11"/>
      <c r="AN18" s="11"/>
      <c r="AQ18" s="11"/>
    </row>
    <row r="19" spans="1:43" x14ac:dyDescent="0.2">
      <c r="A19" s="7"/>
      <c r="B19" s="7"/>
      <c r="C19" s="7"/>
      <c r="D19" s="7"/>
      <c r="E19" s="7"/>
      <c r="F19" s="7"/>
      <c r="Q19" s="34"/>
      <c r="X19" s="30"/>
    </row>
    <row r="20" spans="1:43" customFormat="1" x14ac:dyDescent="0.25"/>
    <row r="21" spans="1:43" customFormat="1" x14ac:dyDescent="0.25"/>
    <row r="22" spans="1:43" customFormat="1" x14ac:dyDescent="0.25"/>
    <row r="23" spans="1:43" customFormat="1" x14ac:dyDescent="0.25"/>
    <row r="24" spans="1:43" customFormat="1" x14ac:dyDescent="0.25"/>
    <row r="25" spans="1:43" customFormat="1" x14ac:dyDescent="0.25"/>
    <row r="26" spans="1:43" customFormat="1" x14ac:dyDescent="0.25"/>
    <row r="27" spans="1:43" customFormat="1" x14ac:dyDescent="0.25"/>
    <row r="28" spans="1:43" customFormat="1" x14ac:dyDescent="0.25"/>
    <row r="29" spans="1:43" customFormat="1" x14ac:dyDescent="0.25"/>
    <row r="30" spans="1:43" customFormat="1" x14ac:dyDescent="0.25"/>
    <row r="31" spans="1:43" customFormat="1" x14ac:dyDescent="0.25"/>
    <row r="32" spans="1:43" customFormat="1" x14ac:dyDescent="0.25"/>
    <row r="33" customFormat="1" x14ac:dyDescent="0.25"/>
    <row r="34" customFormat="1" x14ac:dyDescent="0.25"/>
    <row r="35" customFormat="1" x14ac:dyDescent="0.2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MKH52Q7RF5JS-1303391851-2600</_dlc_DocId>
    <_dlc_DocIdUrl xmlns="3eb395c1-c26a-485a-a474-2edaaa77b21c">
      <Url>https://deps.intra.gov.bn/divisions/DOS/_layouts/15/DocIdRedir.aspx?ID=MKH52Q7RF5JS-1303391851-2600</Url>
      <Description>MKH52Q7RF5JS-1303391851-2600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C08701A4-3D19-4408-8135-CFE0164763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F683A4-3172-4A93-808B-9764ECADB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54579-018B-43FF-A462-F35DF8FBE007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3eb395c1-c26a-485a-a474-2edaaa77b21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5AD11AB-B3EF-4A25-89A5-4CA45BDDEC5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Hjh Siti Zahorin Binti Hj Ahmad</dc:creator>
  <cp:lastModifiedBy>Mohammad Amirul Azrie bin Mohammad Ali</cp:lastModifiedBy>
  <dcterms:created xsi:type="dcterms:W3CDTF">2019-01-11T23:29:24Z</dcterms:created>
  <dcterms:modified xsi:type="dcterms:W3CDTF">2026-09-23T08:04:54Z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9262c48b-973b-4abc-8e0e-bbbaa4f2dba4</vt:lpwstr>
  </property>
</Properties>
</file>