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rul.mdali\Documents\EDATA\Sectoral\Government Finance\Gov Finance 2025\"/>
    </mc:Choice>
  </mc:AlternateContent>
  <xr:revisionPtr revIDLastSave="0" documentId="13_ncr:1_{4A37E194-C4B2-4636-8D03-9C71958C3B70}" xr6:coauthVersionLast="36" xr6:coauthVersionMax="36" xr10:uidLastSave="{00000000-0000-0000-0000-000000000000}"/>
  <bookViews>
    <workbookView xWindow="0" yWindow="0" windowWidth="13815" windowHeight="11130" firstSheet="2" activeTab="2" xr2:uid="{00000000-000D-0000-FFFF-FFFF00000000}"/>
  </bookViews>
  <sheets>
    <sheet name="8.6 New" sheetId="34" state="hidden" r:id="rId1"/>
    <sheet name="8.7 New" sheetId="35" state="hidden" r:id="rId2"/>
    <sheet name="Data" sheetId="47" r:id="rId3"/>
  </sheets>
  <definedNames>
    <definedName name="__a20">#REF!</definedName>
    <definedName name="_a20">#REF!</definedName>
    <definedName name="_xlnm.Print_Area" localSheetId="0">'8.6 New'!$A$1:$F$56</definedName>
    <definedName name="_xlnm.Print_Area" localSheetId="1">'8.7 New'!$A$1:$F$296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J4" i="47" l="1"/>
  <c r="K4" i="47"/>
  <c r="K87" i="47" l="1"/>
  <c r="K78" i="47"/>
  <c r="K70" i="47"/>
  <c r="K62" i="47"/>
  <c r="K55" i="47"/>
  <c r="K41" i="47"/>
  <c r="K33" i="47"/>
  <c r="B70" i="47" l="1"/>
  <c r="B78" i="47"/>
  <c r="G87" i="47"/>
  <c r="C87" i="47" l="1"/>
  <c r="D87" i="47"/>
  <c r="E87" i="47"/>
  <c r="F87" i="47"/>
  <c r="H87" i="47"/>
  <c r="I87" i="47"/>
  <c r="J87" i="47"/>
  <c r="B87" i="47"/>
  <c r="C78" i="47"/>
  <c r="D78" i="47"/>
  <c r="E78" i="47"/>
  <c r="F78" i="47"/>
  <c r="G78" i="47"/>
  <c r="H78" i="47"/>
  <c r="I78" i="47"/>
  <c r="J78" i="47"/>
  <c r="C70" i="47"/>
  <c r="D70" i="47"/>
  <c r="E70" i="47"/>
  <c r="F70" i="47"/>
  <c r="G70" i="47"/>
  <c r="H70" i="47"/>
  <c r="I70" i="47"/>
  <c r="J70" i="47"/>
  <c r="C62" i="47"/>
  <c r="D62" i="47"/>
  <c r="E62" i="47"/>
  <c r="F62" i="47"/>
  <c r="G62" i="47"/>
  <c r="H62" i="47"/>
  <c r="I62" i="47"/>
  <c r="J62" i="47"/>
  <c r="B62" i="47"/>
  <c r="C55" i="47"/>
  <c r="D55" i="47"/>
  <c r="E55" i="47"/>
  <c r="F55" i="47"/>
  <c r="G55" i="47"/>
  <c r="H55" i="47"/>
  <c r="I55" i="47"/>
  <c r="J55" i="47"/>
  <c r="B55" i="47"/>
  <c r="C41" i="47"/>
  <c r="D41" i="47"/>
  <c r="E41" i="47"/>
  <c r="F41" i="47"/>
  <c r="G41" i="47"/>
  <c r="H41" i="47"/>
  <c r="I41" i="47"/>
  <c r="J41" i="47"/>
  <c r="B41" i="47"/>
  <c r="C33" i="47"/>
  <c r="D33" i="47"/>
  <c r="E33" i="47"/>
  <c r="F33" i="47"/>
  <c r="G33" i="47"/>
  <c r="H33" i="47"/>
  <c r="I33" i="47"/>
  <c r="J33" i="47"/>
  <c r="B33" i="47"/>
  <c r="C4" i="47"/>
  <c r="D4" i="47"/>
  <c r="E4" i="47"/>
  <c r="F4" i="47"/>
  <c r="G4" i="47"/>
  <c r="H4" i="47"/>
  <c r="I4" i="47"/>
  <c r="B4" i="47"/>
  <c r="F269" i="35" l="1"/>
  <c r="E269" i="35"/>
  <c r="D269" i="35"/>
  <c r="C269" i="35"/>
  <c r="B269" i="35"/>
  <c r="F243" i="35"/>
  <c r="E243" i="35"/>
  <c r="D243" i="35"/>
  <c r="C243" i="35"/>
  <c r="B243" i="35"/>
  <c r="F210" i="35"/>
  <c r="E210" i="35"/>
  <c r="D210" i="35"/>
  <c r="C210" i="35"/>
  <c r="B210" i="35"/>
  <c r="F187" i="35"/>
  <c r="E187" i="35"/>
  <c r="D187" i="35"/>
  <c r="C187" i="35"/>
  <c r="B187" i="35"/>
  <c r="F129" i="35"/>
  <c r="E129" i="35"/>
  <c r="D129" i="35"/>
  <c r="C129" i="35"/>
  <c r="B129" i="35"/>
  <c r="F95" i="35"/>
  <c r="E95" i="35"/>
  <c r="D95" i="35"/>
  <c r="C95" i="35"/>
  <c r="B95" i="35"/>
  <c r="F89" i="35"/>
  <c r="E89" i="35"/>
  <c r="D89" i="35"/>
  <c r="C89" i="35"/>
  <c r="B89" i="35"/>
  <c r="F11" i="35"/>
  <c r="E11" i="35"/>
  <c r="D11" i="35"/>
  <c r="C11" i="35"/>
  <c r="B11" i="35"/>
  <c r="F44" i="34"/>
  <c r="E44" i="34"/>
  <c r="D44" i="34"/>
  <c r="C44" i="34"/>
  <c r="B44" i="34"/>
  <c r="D8" i="35" l="1"/>
  <c r="C8" i="35"/>
  <c r="B8" i="35"/>
  <c r="F8" i="35"/>
  <c r="E8" i="35"/>
</calcChain>
</file>

<file path=xl/sharedStrings.xml><?xml version="1.0" encoding="utf-8"?>
<sst xmlns="http://schemas.openxmlformats.org/spreadsheetml/2006/main" count="439" uniqueCount="282">
  <si>
    <t>Jumlah</t>
  </si>
  <si>
    <t>Total</t>
  </si>
  <si>
    <t>-</t>
  </si>
  <si>
    <t>Jabatan Perdana Menteri</t>
  </si>
  <si>
    <t>Prime Minister's Office</t>
  </si>
  <si>
    <t>Kementerian Pertahanan</t>
  </si>
  <si>
    <t>Ministry of Defence</t>
  </si>
  <si>
    <t>Kementerian Kewangan</t>
  </si>
  <si>
    <t>Ministry of Finance</t>
  </si>
  <si>
    <t>Ministry of Home Affairs</t>
  </si>
  <si>
    <t>Kementerian Pendidikan</t>
  </si>
  <si>
    <t>Ministry of Education</t>
  </si>
  <si>
    <t>Ministry of Industry and Primary Resources</t>
  </si>
  <si>
    <t>Kementerian Hal Ehwal Ugama</t>
  </si>
  <si>
    <t>Ministry of Religious Affairs</t>
  </si>
  <si>
    <t>Kementerian Pembangunan</t>
  </si>
  <si>
    <t>Ministry of Development</t>
  </si>
  <si>
    <t>Ministry of Culture, Youth and Sports</t>
  </si>
  <si>
    <t>Kementerian Kesihatan</t>
  </si>
  <si>
    <t>Ministry of Health</t>
  </si>
  <si>
    <t>Kementerian Perhubungan</t>
  </si>
  <si>
    <t>Ministry of Communications</t>
  </si>
  <si>
    <t>Jabatan</t>
  </si>
  <si>
    <t>Department</t>
  </si>
  <si>
    <t>Adat Istiadat</t>
  </si>
  <si>
    <t>Audit</t>
  </si>
  <si>
    <t>Biro Kawalan Narkotik</t>
  </si>
  <si>
    <t>Narcotic Control Bureau</t>
  </si>
  <si>
    <t>Biro Mencegah Rasuah</t>
  </si>
  <si>
    <t>Anti-Corruption Bureau</t>
  </si>
  <si>
    <t>Internal Security</t>
  </si>
  <si>
    <t>Majlis-Majlis Mesyuarat Negara</t>
  </si>
  <si>
    <t>Council of State</t>
  </si>
  <si>
    <t>Radio Televisyen Brunei</t>
  </si>
  <si>
    <t>Radio Television Brunei</t>
  </si>
  <si>
    <t>Penerangan</t>
  </si>
  <si>
    <t>Information</t>
  </si>
  <si>
    <t>Jabatan Perkhidmatan Awam</t>
  </si>
  <si>
    <t xml:space="preserve">Public Service Department </t>
  </si>
  <si>
    <t>Perkhidmatan Pengurusan</t>
  </si>
  <si>
    <t>Management Services</t>
  </si>
  <si>
    <t>Polis Diraja Brunei</t>
  </si>
  <si>
    <t>Royal Brunei Police Force</t>
  </si>
  <si>
    <t>Suruhanjaya Perkhidmatan Awam</t>
  </si>
  <si>
    <t>Public Service Commission</t>
  </si>
  <si>
    <t>Jabatan Mufti Kerajaan</t>
  </si>
  <si>
    <t>State's Mufti's Office</t>
  </si>
  <si>
    <t>Perancangan dan Kemajuan Ekonomi</t>
  </si>
  <si>
    <t>Economic Planning and Development</t>
  </si>
  <si>
    <t>Jabatan Undang-Undang</t>
  </si>
  <si>
    <t>Legal Department</t>
  </si>
  <si>
    <t>Pencetak Kerajaan</t>
  </si>
  <si>
    <t>Government Printing</t>
  </si>
  <si>
    <t>Peguam Negara</t>
  </si>
  <si>
    <t>Attorney General</t>
  </si>
  <si>
    <t>Jabatan Kehakiman Negara</t>
  </si>
  <si>
    <t>Judiciary General</t>
  </si>
  <si>
    <t>Jabatan Kementerian Pertahanan</t>
  </si>
  <si>
    <t>Department Ministry of Defence</t>
  </si>
  <si>
    <t>Angkatan Bersenjata Diraja Brunei</t>
  </si>
  <si>
    <t>Royal Brunei Armed Forces</t>
  </si>
  <si>
    <t>Unit Simpanan Gurkha</t>
  </si>
  <si>
    <t>Gurkha Reserve Unit</t>
  </si>
  <si>
    <t>Jabatan Kementerian Pertahanan dan Perancangan dan Strategik</t>
  </si>
  <si>
    <t>Department Ministry of Defense and Strategic and Planning</t>
  </si>
  <si>
    <t>Jabatan Kementerian Hal Ehwal Luar Negeri</t>
  </si>
  <si>
    <t>Department Ministry of Foreign Affairs</t>
  </si>
  <si>
    <t>Jabatan Kementerian Kewangan</t>
  </si>
  <si>
    <t>Department Ministry of Finance</t>
  </si>
  <si>
    <t>Agensi Pelaburan Brunei</t>
  </si>
  <si>
    <t>Brunei Investment Agency</t>
  </si>
  <si>
    <t xml:space="preserve">Kastam </t>
  </si>
  <si>
    <t>Customs</t>
  </si>
  <si>
    <t>Perbendaharan</t>
  </si>
  <si>
    <t>Treasury</t>
  </si>
  <si>
    <t>Perkhidmatan Rampaian</t>
  </si>
  <si>
    <t>Miscellaneous Services</t>
  </si>
  <si>
    <t>Penerbangan KDYMM</t>
  </si>
  <si>
    <t>Teknologi Maklumat dan Stor Negara</t>
  </si>
  <si>
    <t>Lembaga Bandaran Bandar Seri Begawan</t>
  </si>
  <si>
    <t>Lembaga Bandaran Kuala Belait dan Seria</t>
  </si>
  <si>
    <t>Lembaga Bandaran Tutong</t>
  </si>
  <si>
    <t>Buruh</t>
  </si>
  <si>
    <t>Pejabat Daerah Brunei dan Muara</t>
  </si>
  <si>
    <t>Pejabat Daerah Belait</t>
  </si>
  <si>
    <t>Pejabat Daerah Tutong</t>
  </si>
  <si>
    <t>Pejabat Daerah Temburong</t>
  </si>
  <si>
    <t>Imigresen dan Pendaftaran Kebangsaan</t>
  </si>
  <si>
    <t>Penjara</t>
  </si>
  <si>
    <t>Jabatan Kementerian Perindustrian dan Sumber-Sumber Utama</t>
  </si>
  <si>
    <t>Perhutanan</t>
  </si>
  <si>
    <t>Perikanan</t>
  </si>
  <si>
    <t>Pertanian</t>
  </si>
  <si>
    <t>Badan Kemajuan Industri Brunei (BINA)</t>
  </si>
  <si>
    <t>Jabatan Kementerian Hal Ehwal Ugama</t>
  </si>
  <si>
    <t>Department Ministry of Religious Affairs</t>
  </si>
  <si>
    <t>Jabatan Kementerian Pembangunan</t>
  </si>
  <si>
    <t>Kemajuan Perumahan</t>
  </si>
  <si>
    <t>Kerja Raya</t>
  </si>
  <si>
    <t>Perancang Bandar dan Desa</t>
  </si>
  <si>
    <t>Perkhidmatan Elektrik</t>
  </si>
  <si>
    <t>Tanah</t>
  </si>
  <si>
    <t>Ukur</t>
  </si>
  <si>
    <t>Jabatan Alam Sekitar, Taman dan Rekreasi</t>
  </si>
  <si>
    <t>Kementerian Kebudayaan Belia dan Sukan</t>
  </si>
  <si>
    <t>Jabatan Kementerian Kebudayaan, Belia dan Sukan</t>
  </si>
  <si>
    <t>Dewan Bahasa dan Pustaka</t>
  </si>
  <si>
    <t>Belia dan Sukan</t>
  </si>
  <si>
    <t>Muzium</t>
  </si>
  <si>
    <t>Pusat Sejarah</t>
  </si>
  <si>
    <t>Jabatan Kementerian Kesihatan</t>
  </si>
  <si>
    <t>Jabatan Perkhidmatan Perubatan</t>
  </si>
  <si>
    <t>Jabatan Perkhidmatan Kesihatan</t>
  </si>
  <si>
    <t>Jabatan Kementerian Perhubungan</t>
  </si>
  <si>
    <t>Laut</t>
  </si>
  <si>
    <t>Pelabuhan</t>
  </si>
  <si>
    <t>Penerbangan Awam</t>
  </si>
  <si>
    <t>Pengangkutan Darat</t>
  </si>
  <si>
    <t>Perkhidmatan Pos</t>
  </si>
  <si>
    <t>Kemajuan Pelancongan</t>
  </si>
  <si>
    <t>Electrical Services (SK05A)</t>
  </si>
  <si>
    <t>HM Sultan's Flight (SD08A)</t>
  </si>
  <si>
    <t>Department Ministry of Home Affairs (SE01A)</t>
  </si>
  <si>
    <t>Municipal Board - Bandar Seri Begawan (SE02A)</t>
  </si>
  <si>
    <t>Municipal Board - Kuala Belait and Seria (SE03A)</t>
  </si>
  <si>
    <t>Municipal Board - Tutong (SE04A)</t>
  </si>
  <si>
    <t>Labour (SE05A)</t>
  </si>
  <si>
    <t>District Office - Belait (SE07A)</t>
  </si>
  <si>
    <t>District Office - Tutong (SE08A)</t>
  </si>
  <si>
    <t>District Office - Temburong (SE09A)</t>
  </si>
  <si>
    <t>Immigration and National Registration (SE10A)</t>
  </si>
  <si>
    <t>Prison (SE11A)</t>
  </si>
  <si>
    <t>Universiti Brunei Darussalam (SF02A)</t>
  </si>
  <si>
    <t xml:space="preserve">Tourism Development (SH06A)  </t>
  </si>
  <si>
    <t>Department Ministry of Industry and Primary Resources (SH01A)</t>
  </si>
  <si>
    <t>Forestry (SH02A)</t>
  </si>
  <si>
    <t>Fishery (SH03A)</t>
  </si>
  <si>
    <t>Agriculture (SH04A)</t>
  </si>
  <si>
    <t>Brunei Industry Development Authority (SH05A)</t>
  </si>
  <si>
    <t xml:space="preserve">Department Ministry of Development (SK01A) </t>
  </si>
  <si>
    <t>Housing Development (SK02A)</t>
  </si>
  <si>
    <t>Public Works (SK03A)</t>
  </si>
  <si>
    <t>Town and Country Planning (SK04A)</t>
  </si>
  <si>
    <t>Land (SK06A)</t>
  </si>
  <si>
    <t>Survey (SK07A)</t>
  </si>
  <si>
    <t>Environment, Parks and Recreational Department (SK08A)</t>
  </si>
  <si>
    <t>Department Ministry of Culture, Youth and Sports (SL01A)</t>
  </si>
  <si>
    <t>Language and Literature Bureau (SL02A)</t>
  </si>
  <si>
    <t>Youth and Sports (SL03A)</t>
  </si>
  <si>
    <t>Museums (SL04A)</t>
  </si>
  <si>
    <t xml:space="preserve">Pembangunan Masyarakat </t>
  </si>
  <si>
    <t>History Centre (SL05A)</t>
  </si>
  <si>
    <t>Community Development (SL06A)</t>
  </si>
  <si>
    <t>Department Ministry of Health (SM01A)</t>
  </si>
  <si>
    <t>Medical Services Department (SM02A)</t>
  </si>
  <si>
    <t>Health Services Department (SM03A)</t>
  </si>
  <si>
    <t>Department Ministry of Communications (SN01A)</t>
  </si>
  <si>
    <t>Marine (SN02A)</t>
  </si>
  <si>
    <t>Ports (SN03A)</t>
  </si>
  <si>
    <t>Civil Aviation (SN04A)</t>
  </si>
  <si>
    <t>Land Transport (SN05A)</t>
  </si>
  <si>
    <t>Postal Services (SN06A)</t>
  </si>
  <si>
    <t>(Apr 09 - Mac 10)</t>
  </si>
  <si>
    <t>Pusat Kebangsaan E-Kerajaan</t>
  </si>
  <si>
    <t>E-Government Centre</t>
  </si>
  <si>
    <t>2009/10</t>
  </si>
  <si>
    <t>(Apr 10 - Mac 11)</t>
  </si>
  <si>
    <t>Institut Teknologi Brunei</t>
  </si>
  <si>
    <t>Kolej Universiti Perguruan Ugama Seri Begawan</t>
  </si>
  <si>
    <t>Jabatan Kementerian Pendidikan (SF01A)</t>
  </si>
  <si>
    <t xml:space="preserve">Department Ministry of Education </t>
  </si>
  <si>
    <t>2010/11</t>
  </si>
  <si>
    <t>Universiti Islam Sultan Sharif Ali (SF03A)</t>
  </si>
  <si>
    <t>2011/12</t>
  </si>
  <si>
    <t>(Apr 11 - Mac 12)</t>
  </si>
  <si>
    <t>Politeknik Brunei</t>
  </si>
  <si>
    <t>2012/13</t>
  </si>
  <si>
    <t>Kementerian</t>
  </si>
  <si>
    <t>Ministry</t>
  </si>
  <si>
    <t>Kementerian Kebudayaan, Belia dan Sukan</t>
  </si>
  <si>
    <t>(Apr 12 - Mac 13)</t>
  </si>
  <si>
    <t>Jabatan Tenaga</t>
  </si>
  <si>
    <t>Energy Department</t>
  </si>
  <si>
    <t>Jabatan Penyelidikan Brunei</t>
  </si>
  <si>
    <t>Brunei Research Department</t>
  </si>
  <si>
    <t>Kementerian Perindustrian dan Sumber-Sumber Utama</t>
  </si>
  <si>
    <t>Kementerian Hal Ehwal Luar Negeri dan Perdagangan</t>
  </si>
  <si>
    <t>Ministry of Foreign Affairs and Trade</t>
  </si>
  <si>
    <r>
      <t xml:space="preserve">BND Juta / </t>
    </r>
    <r>
      <rPr>
        <i/>
        <sz val="10"/>
        <color indexed="8"/>
        <rFont val="Tahoma"/>
        <family val="2"/>
      </rPr>
      <t>Million</t>
    </r>
  </si>
  <si>
    <r>
      <t xml:space="preserve"> </t>
    </r>
    <r>
      <rPr>
        <sz val="10"/>
        <rFont val="Tahoma"/>
        <family val="2"/>
      </rPr>
      <t xml:space="preserve">BND Juta / </t>
    </r>
    <r>
      <rPr>
        <i/>
        <sz val="10"/>
        <rFont val="Tahoma"/>
        <family val="2"/>
      </rPr>
      <t>Million</t>
    </r>
  </si>
  <si>
    <t>(SD06A)</t>
  </si>
  <si>
    <t xml:space="preserve">Information Technology and State Store </t>
  </si>
  <si>
    <t>(SE06A)</t>
  </si>
  <si>
    <t xml:space="preserve">District Office - Brunei and Muara </t>
  </si>
  <si>
    <t>2013/14</t>
  </si>
  <si>
    <t>(Apr 13 - Mac 14)</t>
  </si>
  <si>
    <t>Electrical Services</t>
  </si>
  <si>
    <t>Jabatan Bomba dan Penyelamat</t>
  </si>
  <si>
    <t>Fire and Rescue Department (SE12A)</t>
  </si>
  <si>
    <t>Source   :  Treasury Department, Ministry of Finance</t>
  </si>
  <si>
    <t>Sumber  :  Jabatan Perbendaharaan, Kementerian Kewangan</t>
  </si>
  <si>
    <t>Nota      :  Tahun fiskal digunakan mulai 2003</t>
  </si>
  <si>
    <t>Note      :  Fiscal year was adopted since 2003</t>
  </si>
  <si>
    <t>Jumlah Peruntukan Kerajaan</t>
  </si>
  <si>
    <t>Total Government Budget</t>
  </si>
  <si>
    <t>Kajicuaca</t>
  </si>
  <si>
    <t>Metrological  (SN08A)</t>
  </si>
  <si>
    <t>8.6 Peruntukkan Kerajaan mengikut Kementerian</t>
  </si>
  <si>
    <t>Kementerian Hal Ehwal dalam Negeri</t>
  </si>
  <si>
    <t xml:space="preserve">   Government Budget by Ministry</t>
  </si>
  <si>
    <t>8.7 Peruntukkan Kerajaan mengikut Jabatan</t>
  </si>
  <si>
    <t xml:space="preserve">   Government Budget by Department</t>
  </si>
  <si>
    <t>Keselamatan dalam Negeri</t>
  </si>
  <si>
    <t>Jabatan Kementerian Hal Ehwal dalam Negeri</t>
  </si>
  <si>
    <t xml:space="preserve">HM Sultan's Flight </t>
  </si>
  <si>
    <t>Department Ministry of Home Affairs</t>
  </si>
  <si>
    <t xml:space="preserve">Municipal Board - Bandar Seri Begawan </t>
  </si>
  <si>
    <t xml:space="preserve">Municipal Board - Kuala Belait and Seria </t>
  </si>
  <si>
    <t xml:space="preserve">Municipal Board - Tutong </t>
  </si>
  <si>
    <t xml:space="preserve">Labour </t>
  </si>
  <si>
    <t xml:space="preserve">District Office - Belait </t>
  </si>
  <si>
    <t>District Office - Tutong</t>
  </si>
  <si>
    <t xml:space="preserve">District Office - Temburong </t>
  </si>
  <si>
    <t xml:space="preserve">Immigration and National Registration </t>
  </si>
  <si>
    <t xml:space="preserve">Prison </t>
  </si>
  <si>
    <t xml:space="preserve">Fire and Rescue Department </t>
  </si>
  <si>
    <t xml:space="preserve">Forestry </t>
  </si>
  <si>
    <t xml:space="preserve">Fishery </t>
  </si>
  <si>
    <t xml:space="preserve">Tourism Development </t>
  </si>
  <si>
    <t xml:space="preserve">Department Ministry of Development </t>
  </si>
  <si>
    <t xml:space="preserve">Housing Development </t>
  </si>
  <si>
    <t>Public Works</t>
  </si>
  <si>
    <t xml:space="preserve">Town and Country Planning </t>
  </si>
  <si>
    <t xml:space="preserve">Land </t>
  </si>
  <si>
    <t xml:space="preserve">Survey </t>
  </si>
  <si>
    <t>Environment, Parks and Recreational Department</t>
  </si>
  <si>
    <t xml:space="preserve">Department Ministry of Culture, Youth and Sports </t>
  </si>
  <si>
    <t xml:space="preserve">Language and Literature Bureau </t>
  </si>
  <si>
    <t>Youth and Sports</t>
  </si>
  <si>
    <t>Museums</t>
  </si>
  <si>
    <t>History Centre</t>
  </si>
  <si>
    <t xml:space="preserve">Community Development </t>
  </si>
  <si>
    <t xml:space="preserve">Marine </t>
  </si>
  <si>
    <t xml:space="preserve">Ports </t>
  </si>
  <si>
    <t xml:space="preserve">Civil Aviation </t>
  </si>
  <si>
    <t>Land Transport</t>
  </si>
  <si>
    <t>Postal Services</t>
  </si>
  <si>
    <t xml:space="preserve">Meteorological Department </t>
  </si>
  <si>
    <t>Ministry of Primary Resources and Tourism</t>
  </si>
  <si>
    <t>Royal Customs and Excise</t>
  </si>
  <si>
    <t xml:space="preserve">Agriculture and Agrifood </t>
  </si>
  <si>
    <t xml:space="preserve">Supply and State Stores </t>
  </si>
  <si>
    <t>State Mufti's Office</t>
  </si>
  <si>
    <t>Councils of State</t>
  </si>
  <si>
    <t>Department of Primary Resources</t>
  </si>
  <si>
    <t>Ministry of Energy</t>
  </si>
  <si>
    <t>Department Ministry of Energy</t>
  </si>
  <si>
    <t>Ministry of Finance and Economy</t>
  </si>
  <si>
    <t>Department Ministry of Finance and Economy</t>
  </si>
  <si>
    <t>Economic Planning and Statistics</t>
  </si>
  <si>
    <t>E-Government National Centre</t>
  </si>
  <si>
    <t>Ministry of Transport and Infocommunications</t>
  </si>
  <si>
    <t>Department Ministry of Transport and Infocommunications</t>
  </si>
  <si>
    <t>BND Million</t>
  </si>
  <si>
    <t>Adat Istiadat Negara</t>
  </si>
  <si>
    <t>Balai Khazanah Islam Sultan Haji Hassanal Bolkiah</t>
  </si>
  <si>
    <t>2016/17
(Apr 16 - Mac 17)</t>
  </si>
  <si>
    <t>2017/18
(Apr 17 - Mac 18)</t>
  </si>
  <si>
    <t>2018/19
(Apr 18 - Mac 19)</t>
  </si>
  <si>
    <r>
      <t>2019/20
(Apr 19 - Mac 20)</t>
    </r>
    <r>
      <rPr>
        <b/>
        <vertAlign val="superscript"/>
        <sz val="12"/>
        <rFont val="Arial"/>
        <family val="2"/>
      </rPr>
      <t xml:space="preserve"> </t>
    </r>
  </si>
  <si>
    <r>
      <t>2020/21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
(Apr 20 - Mac 21)</t>
    </r>
  </si>
  <si>
    <r>
      <t>2022/23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
(Apr 22 - Mac 23)</t>
    </r>
  </si>
  <si>
    <r>
      <t>2023/24</t>
    </r>
    <r>
      <rPr>
        <b/>
        <vertAlign val="superscript"/>
        <sz val="12"/>
        <rFont val="Arial"/>
        <family val="2"/>
      </rPr>
      <t xml:space="preserve"> 
</t>
    </r>
    <r>
      <rPr>
        <b/>
        <sz val="12"/>
        <rFont val="Arial"/>
        <family val="2"/>
      </rPr>
      <t>(Apr 23 - Mac 24)</t>
    </r>
  </si>
  <si>
    <t>2021/22
(Apr 21 - Mac 22)</t>
  </si>
  <si>
    <r>
      <t>2024/25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
(Apr 24 - Mac 25)</t>
    </r>
  </si>
  <si>
    <t>Miscellaneous Sevices</t>
  </si>
  <si>
    <t>Government Budget by Department</t>
  </si>
  <si>
    <t>Ministry of Foreign Affairs</t>
  </si>
  <si>
    <r>
      <t>2025/26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
(Apr 25 - Mac 26)</t>
    </r>
  </si>
  <si>
    <t>JobCentre Brunei</t>
  </si>
  <si>
    <t>Civil Service Institute</t>
  </si>
  <si>
    <t xml:space="preserve">Source   :  Budget Division, Ministry of Finance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</si>
</sst>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#,##0.0"/>
    <numFmt numFmtId="168" formatCode="&quot;$&quot;#,##0.0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i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Tahoma"/>
      <family val="2"/>
    </font>
    <font>
      <i/>
      <sz val="12"/>
      <color indexed="8"/>
      <name val="Tahoma"/>
      <family val="2"/>
    </font>
    <font>
      <i/>
      <sz val="10"/>
      <name val="Tahoma"/>
      <family val="2"/>
    </font>
    <font>
      <i/>
      <sz val="12"/>
      <name val="Tahoma"/>
      <family val="2"/>
    </font>
    <font>
      <b/>
      <sz val="12"/>
      <name val="Tahoma"/>
      <family val="2"/>
    </font>
    <font>
      <b/>
      <i/>
      <sz val="12"/>
      <name val="Tahoma"/>
      <family val="2"/>
    </font>
    <font>
      <sz val="13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b/>
      <i/>
      <sz val="12"/>
      <color indexed="9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24"/>
      <name val="Arial Narrow"/>
      <family val="2"/>
    </font>
    <font>
      <b/>
      <sz val="10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color indexed="12"/>
      <name val="Arial"/>
      <family val="2"/>
    </font>
    <font>
      <b/>
      <sz val="9"/>
      <color indexed="32"/>
      <name val="Arial"/>
      <family val="2"/>
    </font>
    <font>
      <sz val="8"/>
      <color indexed="61"/>
      <name val="Arial"/>
      <family val="2"/>
    </font>
    <font>
      <b/>
      <sz val="8"/>
      <name val="Arial"/>
      <family val="2"/>
    </font>
    <font>
      <b/>
      <i/>
      <sz val="10"/>
      <color indexed="32"/>
      <name val="Arial"/>
      <family val="2"/>
    </font>
    <font>
      <b/>
      <i/>
      <u/>
      <sz val="10"/>
      <color indexed="32"/>
      <name val="Arial"/>
      <family val="2"/>
    </font>
    <font>
      <b/>
      <i/>
      <u/>
      <sz val="10"/>
      <color indexed="61"/>
      <name val="Arial"/>
      <family val="2"/>
    </font>
    <font>
      <b/>
      <i/>
      <sz val="10"/>
      <color indexed="28"/>
      <name val="Arial"/>
      <family val="2"/>
    </font>
    <font>
      <u/>
      <sz val="10"/>
      <color indexed="20"/>
      <name val="Arial"/>
      <family val="2"/>
    </font>
    <font>
      <sz val="10"/>
      <color indexed="20"/>
      <name val="Arial"/>
      <family val="2"/>
    </font>
    <font>
      <sz val="11"/>
      <name val="Tahoma"/>
      <family val="2"/>
    </font>
    <font>
      <sz val="11"/>
      <color indexed="8"/>
      <name val="Tahoma"/>
      <family val="2"/>
    </font>
    <font>
      <i/>
      <sz val="11"/>
      <color indexed="8"/>
      <name val="Tahoma"/>
      <family val="2"/>
    </font>
    <font>
      <b/>
      <sz val="13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56">
    <xf numFmtId="0" fontId="0" fillId="0" borderId="0"/>
    <xf numFmtId="0" fontId="38" fillId="0" borderId="0">
      <alignment vertical="top"/>
    </xf>
    <xf numFmtId="0" fontId="38" fillId="0" borderId="0">
      <alignment vertical="top"/>
    </xf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168" fontId="4" fillId="0" borderId="0" applyFill="0"/>
    <xf numFmtId="168" fontId="4" fillId="0" borderId="0">
      <alignment horizontal="center"/>
    </xf>
    <xf numFmtId="0" fontId="4" fillId="0" borderId="0" applyFill="0">
      <alignment horizontal="center"/>
    </xf>
    <xf numFmtId="39" fontId="16" fillId="0" borderId="0" applyFill="0"/>
    <xf numFmtId="0" fontId="2" fillId="0" borderId="0" applyFont="0" applyAlignment="0"/>
    <xf numFmtId="0" fontId="16" fillId="0" borderId="0" applyFont="0" applyAlignment="0"/>
    <xf numFmtId="0" fontId="16" fillId="0" borderId="0" applyFont="0" applyAlignment="0"/>
    <xf numFmtId="0" fontId="39" fillId="0" borderId="0" applyFill="0">
      <alignment horizontal="center" vertical="top"/>
    </xf>
    <xf numFmtId="0" fontId="39" fillId="0" borderId="0" applyFill="0">
      <alignment horizontal="center" vertical="top"/>
    </xf>
    <xf numFmtId="39" fontId="16" fillId="0" borderId="0" applyFill="0"/>
    <xf numFmtId="0" fontId="2" fillId="0" borderId="0" applyNumberFormat="0" applyFont="0" applyAlignment="0"/>
    <xf numFmtId="0" fontId="16" fillId="0" borderId="0" applyNumberFormat="0" applyFont="0" applyAlignment="0"/>
    <xf numFmtId="0" fontId="16" fillId="0" borderId="0" applyNumberFormat="0" applyFont="0" applyAlignment="0"/>
    <xf numFmtId="0" fontId="40" fillId="0" borderId="0" applyFill="0">
      <alignment horizontal="center" vertical="top" wrapText="1"/>
    </xf>
    <xf numFmtId="0" fontId="40" fillId="0" borderId="0" applyFill="0">
      <alignment horizontal="center" vertical="top" wrapText="1"/>
    </xf>
    <xf numFmtId="39" fontId="16" fillId="0" borderId="0" applyFill="0"/>
    <xf numFmtId="0" fontId="41" fillId="0" borderId="0" applyNumberFormat="0" applyFont="0" applyAlignment="0">
      <alignment horizontal="center"/>
    </xf>
    <xf numFmtId="0" fontId="42" fillId="0" borderId="0" applyFill="0">
      <alignment horizontal="center" vertical="top" wrapText="1"/>
    </xf>
    <xf numFmtId="0" fontId="42" fillId="0" borderId="0" applyFill="0">
      <alignment horizontal="center" vertical="top" wrapText="1"/>
    </xf>
    <xf numFmtId="168" fontId="2" fillId="0" borderId="0" applyFill="0"/>
    <xf numFmtId="168" fontId="16" fillId="0" borderId="0" applyFill="0"/>
    <xf numFmtId="168" fontId="16" fillId="0" borderId="0" applyFill="0"/>
    <xf numFmtId="168" fontId="16" fillId="0" borderId="0" applyFill="0"/>
    <xf numFmtId="0" fontId="41" fillId="0" borderId="0" applyNumberFormat="0" applyFont="0" applyAlignment="0">
      <alignment horizontal="center"/>
    </xf>
    <xf numFmtId="0" fontId="43" fillId="0" borderId="0" applyFill="0">
      <alignment vertical="center" wrapText="1"/>
    </xf>
    <xf numFmtId="0" fontId="3" fillId="0" borderId="0">
      <alignment horizontal="left" vertical="center" wrapText="1"/>
    </xf>
    <xf numFmtId="168" fontId="44" fillId="0" borderId="0" applyFill="0"/>
    <xf numFmtId="0" fontId="41" fillId="0" borderId="0" applyNumberFormat="0" applyFont="0" applyAlignment="0">
      <alignment horizontal="center"/>
    </xf>
    <xf numFmtId="0" fontId="45" fillId="0" borderId="0" applyFill="0">
      <alignment horizontal="center" vertical="center" wrapText="1"/>
    </xf>
    <xf numFmtId="0" fontId="16" fillId="0" borderId="0" applyFill="0">
      <alignment horizontal="center" vertical="center" wrapText="1"/>
    </xf>
    <xf numFmtId="168" fontId="46" fillId="0" borderId="0" applyFill="0"/>
    <xf numFmtId="0" fontId="41" fillId="0" borderId="0" applyNumberFormat="0" applyFont="0" applyAlignment="0">
      <alignment horizontal="center"/>
    </xf>
    <xf numFmtId="0" fontId="47" fillId="0" borderId="0" applyFill="0">
      <alignment horizontal="center" vertical="center" wrapText="1"/>
    </xf>
    <xf numFmtId="0" fontId="48" fillId="0" borderId="0" applyFill="0">
      <alignment horizontal="center" vertical="center" wrapText="1"/>
    </xf>
    <xf numFmtId="168" fontId="49" fillId="0" borderId="0" applyFill="0"/>
    <xf numFmtId="0" fontId="41" fillId="0" borderId="0" applyNumberFormat="0" applyFont="0" applyAlignment="0">
      <alignment horizontal="center"/>
    </xf>
    <xf numFmtId="0" fontId="50" fillId="0" borderId="0">
      <alignment horizontal="center" wrapText="1"/>
    </xf>
    <xf numFmtId="0" fontId="46" fillId="0" borderId="0" applyFill="0">
      <alignment horizontal="center" wrapText="1"/>
    </xf>
    <xf numFmtId="0" fontId="24" fillId="20" borderId="1" applyNumberFormat="0" applyAlignment="0" applyProtection="0"/>
    <xf numFmtId="0" fontId="25" fillId="21" borderId="2" applyNumberForma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" applyNumberFormat="0" applyAlignment="0" applyProtection="0"/>
    <xf numFmtId="0" fontId="32" fillId="0" borderId="6" applyNumberFormat="0" applyFill="0" applyAlignment="0" applyProtection="0"/>
    <xf numFmtId="0" fontId="33" fillId="22" borderId="0" applyNumberFormat="0" applyBorder="0" applyAlignment="0" applyProtection="0"/>
    <xf numFmtId="0" fontId="16" fillId="0" borderId="0"/>
    <xf numFmtId="0" fontId="17" fillId="0" borderId="0"/>
    <xf numFmtId="0" fontId="16" fillId="0" borderId="0" applyNumberFormat="0" applyFill="0" applyBorder="0" applyAlignment="0" applyProtection="0"/>
    <xf numFmtId="0" fontId="16" fillId="0" borderId="0">
      <alignment vertical="top"/>
    </xf>
    <xf numFmtId="0" fontId="17" fillId="0" borderId="0"/>
    <xf numFmtId="0" fontId="21" fillId="0" borderId="0"/>
    <xf numFmtId="0" fontId="65" fillId="0" borderId="0"/>
    <xf numFmtId="0" fontId="21" fillId="0" borderId="0"/>
    <xf numFmtId="0" fontId="3" fillId="0" borderId="0"/>
    <xf numFmtId="0" fontId="16" fillId="23" borderId="7" applyNumberFormat="0" applyFont="0" applyAlignment="0" applyProtection="0"/>
    <xf numFmtId="39" fontId="51" fillId="0" borderId="0">
      <alignment horizontal="left"/>
    </xf>
    <xf numFmtId="0" fontId="34" fillId="20" borderId="8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39" fontId="52" fillId="0" borderId="0"/>
    <xf numFmtId="0" fontId="53" fillId="0" borderId="0">
      <alignment horizontal="left" indent="7"/>
    </xf>
    <xf numFmtId="0" fontId="52" fillId="0" borderId="0">
      <alignment horizontal="left" indent="4"/>
    </xf>
    <xf numFmtId="39" fontId="42" fillId="0" borderId="9" applyFill="0"/>
    <xf numFmtId="0" fontId="54" fillId="24" borderId="10" applyNumberFormat="0" applyBorder="0" applyAlignment="0">
      <alignment horizontal="right"/>
    </xf>
    <xf numFmtId="0" fontId="55" fillId="25" borderId="0"/>
    <xf numFmtId="0" fontId="42" fillId="0" borderId="0" applyFill="0"/>
    <xf numFmtId="39" fontId="42" fillId="0" borderId="0" applyFill="0"/>
    <xf numFmtId="0" fontId="2" fillId="0" borderId="0" applyNumberFormat="0" applyFont="0" applyBorder="0" applyAlignment="0"/>
    <xf numFmtId="0" fontId="16" fillId="0" borderId="0" applyNumberFormat="0" applyFont="0" applyBorder="0" applyAlignment="0"/>
    <xf numFmtId="0" fontId="16" fillId="0" borderId="0" applyNumberFormat="0" applyFont="0" applyBorder="0" applyAlignment="0"/>
    <xf numFmtId="0" fontId="2" fillId="0" borderId="0" applyNumberFormat="0" applyFont="0" applyBorder="0" applyAlignment="0"/>
    <xf numFmtId="0" fontId="56" fillId="0" borderId="0">
      <alignment horizontal="left" indent="1"/>
    </xf>
    <xf numFmtId="0" fontId="55" fillId="0" borderId="0" applyFill="0">
      <alignment horizontal="left" indent="1"/>
    </xf>
    <xf numFmtId="39" fontId="42" fillId="0" borderId="0"/>
    <xf numFmtId="0" fontId="2" fillId="0" borderId="0" applyNumberFormat="0" applyFont="0" applyBorder="0" applyAlignment="0"/>
    <xf numFmtId="0" fontId="16" fillId="0" borderId="0" applyNumberFormat="0" applyFont="0" applyBorder="0" applyAlignment="0"/>
    <xf numFmtId="0" fontId="16" fillId="0" borderId="0" applyNumberFormat="0" applyFont="0" applyBorder="0" applyAlignment="0"/>
    <xf numFmtId="0" fontId="57" fillId="0" borderId="0">
      <alignment horizontal="left" indent="2"/>
    </xf>
    <xf numFmtId="0" fontId="58" fillId="0" borderId="0">
      <alignment horizontal="left" indent="2"/>
    </xf>
    <xf numFmtId="39" fontId="16" fillId="0" borderId="0"/>
    <xf numFmtId="0" fontId="2" fillId="0" borderId="0" applyNumberFormat="0" applyFont="0" applyBorder="0" applyAlignment="0"/>
    <xf numFmtId="0" fontId="16" fillId="0" borderId="0" applyNumberFormat="0" applyFont="0" applyBorder="0" applyAlignment="0"/>
    <xf numFmtId="0" fontId="16" fillId="0" borderId="0" applyNumberFormat="0" applyFont="0" applyBorder="0" applyAlignment="0"/>
    <xf numFmtId="0" fontId="59" fillId="0" borderId="0">
      <alignment horizontal="left" indent="3"/>
    </xf>
    <xf numFmtId="0" fontId="60" fillId="0" borderId="0" applyFill="0">
      <alignment horizontal="left" indent="3"/>
    </xf>
    <xf numFmtId="39" fontId="16" fillId="0" borderId="0" applyFill="0"/>
    <xf numFmtId="0" fontId="2" fillId="0" borderId="0" applyNumberFormat="0" applyFont="0" applyBorder="0" applyAlignment="0"/>
    <xf numFmtId="0" fontId="16" fillId="0" borderId="0" applyNumberFormat="0" applyFont="0" applyBorder="0" applyAlignment="0"/>
    <xf numFmtId="0" fontId="16" fillId="0" borderId="0" applyNumberFormat="0" applyFont="0" applyBorder="0" applyAlignment="0"/>
    <xf numFmtId="0" fontId="16" fillId="0" borderId="0">
      <alignment horizontal="left" indent="4"/>
    </xf>
    <xf numFmtId="167" fontId="16" fillId="0" borderId="0" applyFill="0">
      <alignment horizontal="left" indent="4"/>
    </xf>
    <xf numFmtId="39" fontId="48" fillId="0" borderId="0" applyFill="0"/>
    <xf numFmtId="0" fontId="2" fillId="0" borderId="0" applyNumberFormat="0" applyFont="0" applyBorder="0" applyAlignment="0"/>
    <xf numFmtId="0" fontId="16" fillId="0" borderId="0" applyNumberFormat="0" applyFont="0" applyBorder="0" applyAlignment="0"/>
    <xf numFmtId="0" fontId="16" fillId="0" borderId="0" applyNumberFormat="0" applyFont="0" applyBorder="0" applyAlignment="0"/>
    <xf numFmtId="0" fontId="48" fillId="0" borderId="0">
      <alignment horizontal="left" indent="5"/>
    </xf>
    <xf numFmtId="0" fontId="48" fillId="0" borderId="0" applyFill="0">
      <alignment horizontal="left" indent="5"/>
    </xf>
    <xf numFmtId="39" fontId="48" fillId="0" borderId="0" applyFill="0"/>
    <xf numFmtId="0" fontId="2" fillId="0" borderId="0" applyNumberFormat="0" applyFont="0" applyFill="0" applyBorder="0" applyAlignment="0"/>
    <xf numFmtId="0" fontId="16" fillId="0" borderId="0" applyNumberFormat="0" applyFont="0" applyFill="0" applyBorder="0" applyAlignment="0"/>
    <xf numFmtId="0" fontId="16" fillId="0" borderId="0" applyNumberFormat="0" applyFont="0" applyFill="0" applyBorder="0" applyAlignment="0"/>
    <xf numFmtId="0" fontId="48" fillId="0" borderId="0" applyFill="0">
      <alignment horizontal="left" indent="6"/>
    </xf>
    <xf numFmtId="0" fontId="48" fillId="0" borderId="0" applyFill="0">
      <alignment horizontal="left" indent="6"/>
    </xf>
    <xf numFmtId="0" fontId="38" fillId="0" borderId="0">
      <alignment vertical="top"/>
    </xf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70" fillId="0" borderId="0" applyNumberFormat="0" applyFill="0" applyBorder="0" applyAlignment="0" applyProtection="0"/>
    <xf numFmtId="165" fontId="72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94" applyFont="1" applyFill="1"/>
    <xf numFmtId="0" fontId="6" fillId="0" borderId="0" xfId="94" applyFont="1" applyFill="1" applyAlignment="1">
      <alignment vertical="center"/>
    </xf>
    <xf numFmtId="0" fontId="10" fillId="0" borderId="0" xfId="94" applyFont="1" applyFill="1" applyAlignment="1" applyProtection="1">
      <alignment vertical="center"/>
    </xf>
    <xf numFmtId="0" fontId="12" fillId="0" borderId="0" xfId="94" applyFont="1" applyFill="1"/>
    <xf numFmtId="0" fontId="6" fillId="0" borderId="12" xfId="94" applyFont="1" applyFill="1" applyBorder="1" applyAlignment="1">
      <alignment horizontal="right" vertical="center"/>
    </xf>
    <xf numFmtId="0" fontId="8" fillId="0" borderId="13" xfId="94" applyFont="1" applyFill="1" applyBorder="1" applyAlignment="1" applyProtection="1">
      <alignment horizontal="right" vertical="center"/>
    </xf>
    <xf numFmtId="0" fontId="13" fillId="0" borderId="0" xfId="94" applyFont="1" applyFill="1" applyAlignment="1">
      <alignment horizontal="center" vertical="center"/>
    </xf>
    <xf numFmtId="4" fontId="6" fillId="0" borderId="0" xfId="94" applyNumberFormat="1" applyFont="1" applyFill="1" applyAlignment="1">
      <alignment vertical="center"/>
    </xf>
    <xf numFmtId="0" fontId="6" fillId="0" borderId="0" xfId="94" applyFont="1" applyFill="1" applyAlignment="1">
      <alignment vertical="center" wrapText="1"/>
    </xf>
    <xf numFmtId="0" fontId="6" fillId="0" borderId="13" xfId="94" applyFont="1" applyFill="1" applyBorder="1" applyAlignment="1">
      <alignment vertical="center"/>
    </xf>
    <xf numFmtId="4" fontId="13" fillId="0" borderId="13" xfId="94" applyNumberFormat="1" applyFont="1" applyFill="1" applyBorder="1" applyAlignment="1">
      <alignment vertical="center"/>
    </xf>
    <xf numFmtId="0" fontId="10" fillId="0" borderId="0" xfId="94" applyFont="1" applyFill="1" applyBorder="1" applyAlignment="1" applyProtection="1">
      <alignment vertical="center"/>
    </xf>
    <xf numFmtId="0" fontId="8" fillId="0" borderId="0" xfId="94" applyFont="1" applyFill="1" applyAlignment="1" applyProtection="1">
      <alignment horizontal="left" vertical="center"/>
    </xf>
    <xf numFmtId="4" fontId="13" fillId="0" borderId="0" xfId="94" applyNumberFormat="1" applyFont="1" applyFill="1" applyBorder="1" applyAlignment="1">
      <alignment vertical="center"/>
    </xf>
    <xf numFmtId="0" fontId="10" fillId="0" borderId="0" xfId="94" applyFont="1" applyFill="1" applyAlignment="1" applyProtection="1">
      <alignment horizontal="left" vertical="center"/>
    </xf>
    <xf numFmtId="0" fontId="10" fillId="0" borderId="0" xfId="0" applyFont="1" applyFill="1" applyBorder="1" applyAlignment="1">
      <alignment vertical="center"/>
    </xf>
    <xf numFmtId="0" fontId="19" fillId="0" borderId="0" xfId="94" applyFont="1" applyFill="1" applyAlignment="1" applyProtection="1">
      <alignment vertical="center"/>
    </xf>
    <xf numFmtId="0" fontId="18" fillId="0" borderId="13" xfId="94" applyFont="1" applyFill="1" applyBorder="1" applyAlignment="1" applyProtection="1">
      <alignment horizontal="right" vertical="center"/>
    </xf>
    <xf numFmtId="0" fontId="18" fillId="0" borderId="0" xfId="94" applyFont="1" applyFill="1" applyAlignment="1" applyProtection="1">
      <alignment horizontal="left" vertical="center"/>
    </xf>
    <xf numFmtId="0" fontId="19" fillId="0" borderId="0" xfId="94" applyFont="1" applyFill="1" applyAlignment="1" applyProtection="1">
      <alignment horizontal="left" vertical="center"/>
    </xf>
    <xf numFmtId="0" fontId="6" fillId="0" borderId="0" xfId="94" applyFont="1" applyFill="1" applyAlignment="1">
      <alignment horizontal="right" vertical="center"/>
    </xf>
    <xf numFmtId="0" fontId="7" fillId="0" borderId="0" xfId="94" applyFont="1" applyFill="1" applyAlignment="1" applyProtection="1">
      <alignment horizontal="center" vertical="center" wrapText="1"/>
    </xf>
    <xf numFmtId="0" fontId="20" fillId="0" borderId="0" xfId="94" applyFont="1" applyFill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8" fillId="0" borderId="0" xfId="94" applyFont="1" applyFill="1" applyBorder="1" applyAlignment="1" applyProtection="1">
      <alignment vertical="center"/>
    </xf>
    <xf numFmtId="0" fontId="61" fillId="0" borderId="13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horizontal="left" vertical="center" indent="1"/>
    </xf>
    <xf numFmtId="0" fontId="10" fillId="0" borderId="13" xfId="0" applyFont="1" applyFill="1" applyBorder="1" applyAlignment="1">
      <alignment horizontal="left" vertical="center" indent="1"/>
    </xf>
    <xf numFmtId="0" fontId="7" fillId="0" borderId="0" xfId="94" applyFont="1" applyFill="1" applyAlignment="1" applyProtection="1">
      <alignment horizontal="left" vertical="center" indent="1"/>
    </xf>
    <xf numFmtId="0" fontId="10" fillId="0" borderId="0" xfId="94" applyFont="1" applyFill="1" applyAlignment="1" applyProtection="1">
      <alignment horizontal="left" vertical="center" indent="1"/>
    </xf>
    <xf numFmtId="0" fontId="61" fillId="0" borderId="13" xfId="86" applyFont="1" applyFill="1" applyBorder="1" applyAlignment="1">
      <alignment horizontal="right" vertical="center"/>
    </xf>
    <xf numFmtId="0" fontId="6" fillId="0" borderId="0" xfId="94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indent="1"/>
    </xf>
    <xf numFmtId="0" fontId="11" fillId="0" borderId="13" xfId="94" applyFont="1" applyFill="1" applyBorder="1" applyAlignment="1" applyProtection="1">
      <alignment horizontal="right" vertical="center"/>
    </xf>
    <xf numFmtId="0" fontId="8" fillId="0" borderId="12" xfId="86" applyFont="1" applyFill="1" applyBorder="1" applyAlignment="1">
      <alignment horizontal="left" vertical="center" indent="1"/>
    </xf>
    <xf numFmtId="0" fontId="10" fillId="0" borderId="13" xfId="86" applyFont="1" applyFill="1" applyBorder="1" applyAlignment="1">
      <alignment horizontal="left" vertical="center" indent="1"/>
    </xf>
    <xf numFmtId="0" fontId="8" fillId="0" borderId="0" xfId="94" applyFont="1" applyFill="1" applyAlignment="1" applyProtection="1">
      <alignment horizontal="left" vertical="center" indent="1"/>
    </xf>
    <xf numFmtId="0" fontId="5" fillId="0" borderId="12" xfId="94" applyFont="1" applyFill="1" applyBorder="1" applyAlignment="1" applyProtection="1">
      <alignment horizontal="left" vertical="center" indent="1"/>
    </xf>
    <xf numFmtId="0" fontId="7" fillId="0" borderId="13" xfId="94" applyFont="1" applyFill="1" applyBorder="1" applyAlignment="1" applyProtection="1">
      <alignment horizontal="left" vertical="center" indent="1"/>
    </xf>
    <xf numFmtId="0" fontId="9" fillId="0" borderId="0" xfId="94" applyFont="1" applyFill="1" applyAlignment="1">
      <alignment horizontal="left" vertical="center"/>
    </xf>
    <xf numFmtId="0" fontId="5" fillId="0" borderId="0" xfId="94" applyFont="1" applyFill="1" applyAlignment="1" applyProtection="1">
      <alignment horizontal="left" vertical="center" indent="1"/>
    </xf>
    <xf numFmtId="0" fontId="13" fillId="0" borderId="0" xfId="94" applyFont="1" applyFill="1" applyAlignment="1">
      <alignment horizontal="left" vertical="center" indent="1"/>
    </xf>
    <xf numFmtId="0" fontId="14" fillId="0" borderId="0" xfId="94" applyFont="1" applyFill="1" applyAlignment="1">
      <alignment horizontal="left" vertical="center" indent="1"/>
    </xf>
    <xf numFmtId="0" fontId="6" fillId="0" borderId="13" xfId="94" applyFont="1" applyFill="1" applyBorder="1" applyAlignment="1">
      <alignment horizontal="left" vertical="center"/>
    </xf>
    <xf numFmtId="0" fontId="8" fillId="0" borderId="0" xfId="94" applyFont="1" applyFill="1" applyAlignment="1" applyProtection="1">
      <alignment horizontal="left" vertical="center" wrapText="1" indent="1"/>
    </xf>
    <xf numFmtId="0" fontId="8" fillId="0" borderId="13" xfId="94" applyFont="1" applyFill="1" applyBorder="1" applyAlignment="1" applyProtection="1">
      <alignment horizontal="right" vertical="center" wrapText="1"/>
    </xf>
    <xf numFmtId="0" fontId="10" fillId="0" borderId="0" xfId="94" applyFont="1" applyFill="1" applyAlignment="1" applyProtection="1">
      <alignment horizontal="left" vertical="center" wrapText="1" indent="1"/>
    </xf>
    <xf numFmtId="0" fontId="5" fillId="0" borderId="0" xfId="94" applyFont="1" applyFill="1" applyAlignment="1" applyProtection="1">
      <alignment horizontal="left" vertical="center" wrapText="1" indent="1"/>
    </xf>
    <xf numFmtId="0" fontId="7" fillId="0" borderId="0" xfId="94" applyFont="1" applyFill="1" applyAlignment="1" applyProtection="1">
      <alignment horizontal="left" vertical="center" wrapText="1" indent="1"/>
    </xf>
    <xf numFmtId="0" fontId="13" fillId="0" borderId="0" xfId="94" applyFont="1" applyFill="1" applyAlignment="1">
      <alignment horizontal="left" vertical="center" wrapText="1" indent="1"/>
    </xf>
    <xf numFmtId="0" fontId="8" fillId="0" borderId="0" xfId="94" applyFont="1" applyFill="1" applyAlignment="1" applyProtection="1">
      <alignment horizontal="left" vertical="center" indent="2"/>
    </xf>
    <xf numFmtId="0" fontId="10" fillId="0" borderId="0" xfId="94" applyFont="1" applyFill="1" applyAlignment="1" applyProtection="1">
      <alignment horizontal="left" vertical="center" indent="2"/>
    </xf>
    <xf numFmtId="0" fontId="8" fillId="0" borderId="0" xfId="94" applyFont="1" applyFill="1" applyBorder="1" applyAlignment="1" applyProtection="1">
      <alignment horizontal="left" vertical="center" indent="2"/>
    </xf>
    <xf numFmtId="0" fontId="10" fillId="0" borderId="0" xfId="94" applyFont="1" applyFill="1" applyBorder="1" applyAlignment="1" applyProtection="1">
      <alignment horizontal="left" vertical="center" indent="2"/>
    </xf>
    <xf numFmtId="0" fontId="62" fillId="0" borderId="0" xfId="94" applyFont="1" applyFill="1" applyAlignment="1" applyProtection="1">
      <alignment horizontal="left" vertical="center"/>
    </xf>
    <xf numFmtId="0" fontId="63" fillId="0" borderId="0" xfId="94" applyFont="1" applyFill="1" applyAlignment="1" applyProtection="1">
      <alignment horizontal="left" vertical="center"/>
    </xf>
    <xf numFmtId="0" fontId="6" fillId="0" borderId="0" xfId="94" applyFont="1" applyFill="1" applyAlignment="1">
      <alignment horizontal="left" vertical="center" indent="2"/>
    </xf>
    <xf numFmtId="0" fontId="12" fillId="0" borderId="0" xfId="94" applyFont="1" applyFill="1" applyAlignment="1">
      <alignment horizontal="left" vertical="center" indent="2"/>
    </xf>
    <xf numFmtId="0" fontId="8" fillId="0" borderId="0" xfId="94" applyFont="1" applyFill="1" applyAlignment="1" applyProtection="1">
      <alignment horizontal="left" vertical="center" wrapText="1" indent="2"/>
    </xf>
    <xf numFmtId="0" fontId="10" fillId="0" borderId="0" xfId="94" applyFont="1" applyFill="1" applyAlignment="1" applyProtection="1">
      <alignment horizontal="left" vertical="center" wrapText="1" indent="2"/>
    </xf>
    <xf numFmtId="0" fontId="12" fillId="0" borderId="0" xfId="94" applyFont="1" applyFill="1" applyBorder="1" applyAlignment="1" applyProtection="1">
      <alignment horizontal="left" vertical="center" indent="2"/>
    </xf>
    <xf numFmtId="0" fontId="6" fillId="0" borderId="0" xfId="94" applyFont="1" applyFill="1" applyAlignment="1">
      <alignment horizontal="center" vertical="center"/>
    </xf>
    <xf numFmtId="2" fontId="15" fillId="0" borderId="0" xfId="94" applyNumberFormat="1" applyFont="1" applyFill="1" applyAlignment="1">
      <alignment horizontal="right" vertical="center"/>
    </xf>
    <xf numFmtId="4" fontId="15" fillId="0" borderId="0" xfId="94" applyNumberFormat="1" applyFont="1" applyFill="1" applyAlignment="1">
      <alignment horizontal="right" vertical="center"/>
    </xf>
    <xf numFmtId="4" fontId="15" fillId="0" borderId="0" xfId="94" applyNumberFormat="1" applyFont="1" applyFill="1" applyBorder="1" applyAlignment="1">
      <alignment horizontal="right" vertical="center"/>
    </xf>
    <xf numFmtId="4" fontId="15" fillId="0" borderId="14" xfId="94" applyNumberFormat="1" applyFont="1" applyFill="1" applyBorder="1" applyAlignment="1">
      <alignment horizontal="right" vertical="center"/>
    </xf>
    <xf numFmtId="4" fontId="64" fillId="0" borderId="0" xfId="94" applyNumberFormat="1" applyFont="1" applyFill="1" applyAlignment="1">
      <alignment vertical="center"/>
    </xf>
    <xf numFmtId="4" fontId="15" fillId="0" borderId="0" xfId="94" applyNumberFormat="1" applyFont="1" applyFill="1" applyAlignment="1">
      <alignment vertical="center"/>
    </xf>
    <xf numFmtId="0" fontId="15" fillId="0" borderId="0" xfId="94" applyFont="1" applyFill="1" applyAlignment="1">
      <alignment vertical="center"/>
    </xf>
    <xf numFmtId="4" fontId="15" fillId="0" borderId="0" xfId="94" applyNumberFormat="1" applyFont="1" applyFill="1" applyAlignment="1">
      <alignment vertical="center" wrapText="1"/>
    </xf>
    <xf numFmtId="0" fontId="6" fillId="0" borderId="0" xfId="94" applyFont="1" applyFill="1" applyAlignment="1" applyProtection="1">
      <alignment horizontal="center" vertical="center"/>
    </xf>
    <xf numFmtId="0" fontId="8" fillId="0" borderId="0" xfId="94" applyFont="1" applyFill="1" applyAlignment="1" applyProtection="1">
      <alignment horizontal="center" vertical="center"/>
    </xf>
    <xf numFmtId="0" fontId="8" fillId="0" borderId="0" xfId="94" applyFont="1" applyFill="1" applyAlignment="1" applyProtection="1">
      <alignment horizontal="center" vertical="center" wrapText="1"/>
    </xf>
    <xf numFmtId="4" fontId="64" fillId="26" borderId="0" xfId="94" applyNumberFormat="1" applyFont="1" applyFill="1" applyAlignment="1">
      <alignment vertical="center"/>
    </xf>
    <xf numFmtId="0" fontId="3" fillId="0" borderId="0" xfId="94" applyFont="1" applyFill="1" applyAlignment="1">
      <alignment vertical="center"/>
    </xf>
    <xf numFmtId="0" fontId="69" fillId="0" borderId="0" xfId="94" applyFont="1" applyFill="1" applyAlignment="1">
      <alignment vertical="center"/>
    </xf>
    <xf numFmtId="167" fontId="3" fillId="0" borderId="15" xfId="94" applyNumberFormat="1" applyFont="1" applyFill="1" applyBorder="1" applyAlignment="1">
      <alignment horizontal="right" vertical="center"/>
    </xf>
    <xf numFmtId="4" fontId="3" fillId="0" borderId="0" xfId="94" applyNumberFormat="1" applyFont="1" applyFill="1" applyAlignment="1">
      <alignment vertical="center"/>
    </xf>
    <xf numFmtId="167" fontId="3" fillId="0" borderId="0" xfId="94" applyNumberFormat="1" applyFont="1" applyFill="1" applyAlignment="1">
      <alignment vertical="center"/>
    </xf>
    <xf numFmtId="4" fontId="69" fillId="0" borderId="0" xfId="94" applyNumberFormat="1" applyFont="1" applyFill="1" applyAlignment="1">
      <alignment vertical="center"/>
    </xf>
    <xf numFmtId="167" fontId="3" fillId="0" borderId="15" xfId="94" applyNumberFormat="1" applyFont="1" applyFill="1" applyBorder="1" applyAlignment="1">
      <alignment vertical="center"/>
    </xf>
    <xf numFmtId="166" fontId="3" fillId="0" borderId="15" xfId="94" applyNumberFormat="1" applyFont="1" applyFill="1" applyBorder="1" applyAlignment="1">
      <alignment vertical="center"/>
    </xf>
    <xf numFmtId="0" fontId="69" fillId="0" borderId="15" xfId="94" applyFont="1" applyFill="1" applyBorder="1" applyAlignment="1">
      <alignment horizontal="left" vertical="center" indent="2"/>
    </xf>
    <xf numFmtId="0" fontId="67" fillId="0" borderId="15" xfId="94" applyFont="1" applyFill="1" applyBorder="1" applyAlignment="1">
      <alignment horizontal="left" vertical="center" indent="1"/>
    </xf>
    <xf numFmtId="0" fontId="67" fillId="0" borderId="15" xfId="94" applyFont="1" applyFill="1" applyBorder="1" applyAlignment="1">
      <alignment horizontal="left" vertical="center" wrapText="1" indent="1"/>
    </xf>
    <xf numFmtId="0" fontId="67" fillId="0" borderId="15" xfId="149" applyFont="1" applyFill="1" applyBorder="1" applyAlignment="1">
      <alignment horizontal="left" vertical="center" indent="1"/>
    </xf>
    <xf numFmtId="0" fontId="69" fillId="0" borderId="15" xfId="94" applyFont="1" applyFill="1" applyBorder="1" applyAlignment="1" applyProtection="1">
      <alignment horizontal="left" vertical="center" indent="2"/>
    </xf>
    <xf numFmtId="167" fontId="3" fillId="0" borderId="15" xfId="0" applyNumberFormat="1" applyFont="1" applyFill="1" applyBorder="1" applyAlignment="1">
      <alignment horizontal="right" vertical="center"/>
    </xf>
    <xf numFmtId="0" fontId="67" fillId="0" borderId="18" xfId="149" applyFont="1" applyFill="1" applyBorder="1" applyAlignment="1">
      <alignment horizontal="left" vertical="center" indent="1"/>
    </xf>
    <xf numFmtId="0" fontId="67" fillId="0" borderId="15" xfId="94" applyFont="1" applyFill="1" applyBorder="1" applyAlignment="1" applyProtection="1">
      <alignment horizontal="left" vertical="center" indent="1"/>
    </xf>
    <xf numFmtId="167" fontId="3" fillId="0" borderId="15" xfId="149" applyNumberFormat="1" applyFont="1" applyFill="1" applyBorder="1" applyAlignment="1">
      <alignment vertical="center"/>
    </xf>
    <xf numFmtId="167" fontId="3" fillId="0" borderId="15" xfId="0" applyNumberFormat="1" applyFont="1" applyFill="1" applyBorder="1" applyAlignment="1">
      <alignment vertical="center"/>
    </xf>
    <xf numFmtId="0" fontId="69" fillId="0" borderId="15" xfId="94" applyFont="1" applyFill="1" applyBorder="1" applyAlignment="1" applyProtection="1">
      <alignment horizontal="left" vertical="center" wrapText="1" indent="2"/>
    </xf>
    <xf numFmtId="0" fontId="67" fillId="0" borderId="15" xfId="94" applyFont="1" applyFill="1" applyBorder="1" applyAlignment="1" applyProtection="1">
      <alignment horizontal="left" vertical="center" wrapText="1" indent="1"/>
    </xf>
    <xf numFmtId="167" fontId="3" fillId="0" borderId="18" xfId="0" applyNumberFormat="1" applyFont="1" applyFill="1" applyBorder="1" applyAlignment="1">
      <alignment vertical="center"/>
    </xf>
    <xf numFmtId="0" fontId="69" fillId="0" borderId="0" xfId="94" applyFont="1" applyFill="1" applyAlignment="1" applyProtection="1">
      <alignment horizontal="left" vertical="center" indent="2"/>
    </xf>
    <xf numFmtId="167" fontId="3" fillId="0" borderId="0" xfId="149" applyNumberFormat="1" applyFont="1" applyFill="1" applyAlignment="1">
      <alignment vertical="center"/>
    </xf>
    <xf numFmtId="167" fontId="3" fillId="0" borderId="0" xfId="0" applyNumberFormat="1" applyFont="1" applyFill="1" applyAlignment="1">
      <alignment vertical="center"/>
    </xf>
    <xf numFmtId="0" fontId="69" fillId="0" borderId="0" xfId="94" applyFont="1" applyFill="1" applyAlignment="1" applyProtection="1">
      <alignment horizontal="left" vertical="center"/>
    </xf>
    <xf numFmtId="0" fontId="69" fillId="0" borderId="0" xfId="94" applyFont="1" applyFill="1" applyAlignment="1" applyProtection="1">
      <alignment vertical="center"/>
    </xf>
    <xf numFmtId="0" fontId="3" fillId="0" borderId="0" xfId="94" applyFont="1" applyFill="1" applyAlignment="1" applyProtection="1">
      <alignment vertical="center"/>
    </xf>
    <xf numFmtId="0" fontId="3" fillId="0" borderId="14" xfId="91" applyFont="1" applyFill="1" applyBorder="1" applyAlignment="1">
      <alignment horizontal="right" vertical="center"/>
    </xf>
    <xf numFmtId="167" fontId="3" fillId="0" borderId="19" xfId="0" applyNumberFormat="1" applyFont="1" applyFill="1" applyBorder="1" applyAlignment="1">
      <alignment vertical="center"/>
    </xf>
    <xf numFmtId="167" fontId="3" fillId="0" borderId="17" xfId="0" applyNumberFormat="1" applyFont="1" applyFill="1" applyBorder="1" applyAlignment="1">
      <alignment vertical="center"/>
    </xf>
    <xf numFmtId="167" fontId="3" fillId="0" borderId="10" xfId="0" applyNumberFormat="1" applyFont="1" applyFill="1" applyBorder="1" applyAlignment="1">
      <alignment vertical="center"/>
    </xf>
    <xf numFmtId="167" fontId="3" fillId="0" borderId="10" xfId="94" applyNumberFormat="1" applyFont="1" applyFill="1" applyBorder="1" applyAlignment="1">
      <alignment vertical="center"/>
    </xf>
    <xf numFmtId="2" fontId="67" fillId="0" borderId="0" xfId="94" applyNumberFormat="1" applyFont="1" applyFill="1" applyAlignment="1" applyProtection="1">
      <alignment horizontal="centerContinuous" vertical="center" wrapText="1"/>
    </xf>
    <xf numFmtId="4" fontId="3" fillId="0" borderId="0" xfId="94" applyNumberFormat="1" applyFont="1" applyFill="1" applyAlignment="1">
      <alignment horizontal="right" vertical="center"/>
    </xf>
    <xf numFmtId="167" fontId="3" fillId="27" borderId="15" xfId="0" applyNumberFormat="1" applyFont="1" applyFill="1" applyBorder="1" applyAlignment="1">
      <alignment vertical="center"/>
    </xf>
    <xf numFmtId="0" fontId="67" fillId="0" borderId="16" xfId="94" applyFont="1" applyFill="1" applyBorder="1" applyAlignment="1">
      <alignment horizontal="center" vertical="center" wrapText="1"/>
    </xf>
    <xf numFmtId="0" fontId="67" fillId="0" borderId="18" xfId="94" applyFont="1" applyFill="1" applyBorder="1" applyAlignment="1">
      <alignment horizontal="center" vertical="center" wrapText="1"/>
    </xf>
    <xf numFmtId="166" fontId="3" fillId="0" borderId="0" xfId="94" applyNumberFormat="1" applyFont="1" applyFill="1" applyAlignment="1">
      <alignment vertical="center"/>
    </xf>
    <xf numFmtId="2" fontId="3" fillId="0" borderId="0" xfId="94" applyNumberFormat="1" applyFont="1" applyFill="1" applyAlignment="1">
      <alignment vertical="center"/>
    </xf>
    <xf numFmtId="2" fontId="71" fillId="0" borderId="0" xfId="94" applyNumberFormat="1" applyFont="1" applyFill="1" applyAlignment="1">
      <alignment vertical="center"/>
    </xf>
    <xf numFmtId="167" fontId="2" fillId="0" borderId="0" xfId="94" applyNumberFormat="1" applyFont="1" applyFill="1" applyBorder="1" applyAlignment="1" applyProtection="1">
      <alignment vertical="center"/>
    </xf>
    <xf numFmtId="2" fontId="3" fillId="0" borderId="0" xfId="94" applyNumberFormat="1" applyFont="1" applyFill="1" applyAlignment="1" applyProtection="1">
      <alignment horizontal="centerContinuous" vertical="center"/>
    </xf>
    <xf numFmtId="165" fontId="3" fillId="0" borderId="15" xfId="155" applyFont="1" applyFill="1" applyBorder="1" applyAlignment="1">
      <alignment horizontal="right" vertical="center"/>
    </xf>
    <xf numFmtId="0" fontId="5" fillId="0" borderId="0" xfId="94" applyFont="1" applyFill="1" applyAlignment="1" applyProtection="1">
      <alignment horizontal="center"/>
    </xf>
    <xf numFmtId="0" fontId="7" fillId="0" borderId="0" xfId="94" applyFont="1" applyFill="1" applyAlignment="1" applyProtection="1">
      <alignment horizontal="center" vertical="center"/>
    </xf>
    <xf numFmtId="0" fontId="11" fillId="0" borderId="13" xfId="94" applyFont="1" applyFill="1" applyBorder="1" applyAlignment="1" applyProtection="1">
      <alignment horizontal="right" vertical="center"/>
    </xf>
    <xf numFmtId="0" fontId="6" fillId="0" borderId="0" xfId="94" applyFont="1" applyFill="1" applyAlignment="1">
      <alignment horizontal="center" vertical="center"/>
    </xf>
    <xf numFmtId="4" fontId="64" fillId="0" borderId="12" xfId="94" applyNumberFormat="1" applyFont="1" applyFill="1" applyBorder="1" applyAlignment="1">
      <alignment horizontal="right" vertical="center"/>
    </xf>
    <xf numFmtId="4" fontId="64" fillId="0" borderId="13" xfId="94" applyNumberFormat="1" applyFont="1" applyFill="1" applyBorder="1" applyAlignment="1">
      <alignment horizontal="right" vertical="center"/>
    </xf>
    <xf numFmtId="4" fontId="64" fillId="26" borderId="12" xfId="94" applyNumberFormat="1" applyFont="1" applyFill="1" applyBorder="1" applyAlignment="1">
      <alignment horizontal="right" vertical="center"/>
    </xf>
    <xf numFmtId="4" fontId="64" fillId="26" borderId="13" xfId="94" applyNumberFormat="1" applyFont="1" applyFill="1" applyBorder="1" applyAlignment="1">
      <alignment horizontal="right" vertical="center"/>
    </xf>
    <xf numFmtId="0" fontId="73" fillId="0" borderId="0" xfId="94" applyFont="1" applyFill="1" applyAlignment="1" applyProtection="1">
      <alignment horizontal="left" vertical="center"/>
    </xf>
  </cellXfs>
  <cellStyles count="156">
    <cellStyle name="_AAA- ISS_Trend Perbelanjaan dan Waran RKN9 and 2006 - 2007_ISS" xfId="1" xr:uid="{00000000-0005-0000-0000-000000000000}"/>
    <cellStyle name="_AAA- ISS_Trend Perbelanjaan dan Waran RKN9 and 2006 - 2007_ISS_Trend Perbelanjaan dan Waran 2007-2012_ISS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40% - Accent1 2" xfId="9" xr:uid="{00000000-0005-0000-0000-000008000000}"/>
    <cellStyle name="40% - Accent2 2" xfId="10" xr:uid="{00000000-0005-0000-0000-000009000000}"/>
    <cellStyle name="40% - Accent3 2" xfId="11" xr:uid="{00000000-0005-0000-0000-00000A000000}"/>
    <cellStyle name="40% - Accent4 2" xfId="12" xr:uid="{00000000-0005-0000-0000-00000B000000}"/>
    <cellStyle name="40% - Accent5 2" xfId="13" xr:uid="{00000000-0005-0000-0000-00000C000000}"/>
    <cellStyle name="40% - Accent6 2" xfId="14" xr:uid="{00000000-0005-0000-0000-00000D000000}"/>
    <cellStyle name="60% - Accent1 2" xfId="15" xr:uid="{00000000-0005-0000-0000-00000E000000}"/>
    <cellStyle name="60% - Accent2 2" xfId="16" xr:uid="{00000000-0005-0000-0000-00000F000000}"/>
    <cellStyle name="60% - Accent3 2" xfId="17" xr:uid="{00000000-0005-0000-0000-000010000000}"/>
    <cellStyle name="60% - Accent4 2" xfId="18" xr:uid="{00000000-0005-0000-0000-000011000000}"/>
    <cellStyle name="60% - Accent5 2" xfId="19" xr:uid="{00000000-0005-0000-0000-000012000000}"/>
    <cellStyle name="60% - Accent6 2" xfId="20" xr:uid="{00000000-0005-0000-0000-000013000000}"/>
    <cellStyle name="Accent1 2" xfId="21" xr:uid="{00000000-0005-0000-0000-000014000000}"/>
    <cellStyle name="Accent2 2" xfId="22" xr:uid="{00000000-0005-0000-0000-000015000000}"/>
    <cellStyle name="Accent3 2" xfId="23" xr:uid="{00000000-0005-0000-0000-000016000000}"/>
    <cellStyle name="Accent4 2" xfId="24" xr:uid="{00000000-0005-0000-0000-000017000000}"/>
    <cellStyle name="Accent5 2" xfId="25" xr:uid="{00000000-0005-0000-0000-000018000000}"/>
    <cellStyle name="Accent6 2" xfId="26" xr:uid="{00000000-0005-0000-0000-000019000000}"/>
    <cellStyle name="Bad 2" xfId="27" xr:uid="{00000000-0005-0000-0000-00001A000000}"/>
    <cellStyle name="C00A" xfId="28" xr:uid="{00000000-0005-0000-0000-00001B000000}"/>
    <cellStyle name="C00B" xfId="29" xr:uid="{00000000-0005-0000-0000-00001C000000}"/>
    <cellStyle name="C00L" xfId="30" xr:uid="{00000000-0005-0000-0000-00001D000000}"/>
    <cellStyle name="C01A" xfId="31" xr:uid="{00000000-0005-0000-0000-00001E000000}"/>
    <cellStyle name="C01B" xfId="32" xr:uid="{00000000-0005-0000-0000-00001F000000}"/>
    <cellStyle name="C01B 2" xfId="33" xr:uid="{00000000-0005-0000-0000-000020000000}"/>
    <cellStyle name="C01B 3" xfId="34" xr:uid="{00000000-0005-0000-0000-000021000000}"/>
    <cellStyle name="C01H" xfId="35" xr:uid="{00000000-0005-0000-0000-000022000000}"/>
    <cellStyle name="C01L" xfId="36" xr:uid="{00000000-0005-0000-0000-000023000000}"/>
    <cellStyle name="C02A" xfId="37" xr:uid="{00000000-0005-0000-0000-000024000000}"/>
    <cellStyle name="C02B" xfId="38" xr:uid="{00000000-0005-0000-0000-000025000000}"/>
    <cellStyle name="C02B 2" xfId="39" xr:uid="{00000000-0005-0000-0000-000026000000}"/>
    <cellStyle name="C02B 3" xfId="40" xr:uid="{00000000-0005-0000-0000-000027000000}"/>
    <cellStyle name="C02H" xfId="41" xr:uid="{00000000-0005-0000-0000-000028000000}"/>
    <cellStyle name="C02L" xfId="42" xr:uid="{00000000-0005-0000-0000-000029000000}"/>
    <cellStyle name="C03A" xfId="43" xr:uid="{00000000-0005-0000-0000-00002A000000}"/>
    <cellStyle name="C03B" xfId="44" xr:uid="{00000000-0005-0000-0000-00002B000000}"/>
    <cellStyle name="C03H" xfId="45" xr:uid="{00000000-0005-0000-0000-00002C000000}"/>
    <cellStyle name="C03L" xfId="46" xr:uid="{00000000-0005-0000-0000-00002D000000}"/>
    <cellStyle name="C04A" xfId="47" xr:uid="{00000000-0005-0000-0000-00002E000000}"/>
    <cellStyle name="C04A 2" xfId="48" xr:uid="{00000000-0005-0000-0000-00002F000000}"/>
    <cellStyle name="C04A 3" xfId="49" xr:uid="{00000000-0005-0000-0000-000030000000}"/>
    <cellStyle name="C04A_BDSYB - 7 4 RKN" xfId="50" xr:uid="{00000000-0005-0000-0000-000031000000}"/>
    <cellStyle name="C04B" xfId="51" xr:uid="{00000000-0005-0000-0000-000032000000}"/>
    <cellStyle name="C04H" xfId="52" xr:uid="{00000000-0005-0000-0000-000033000000}"/>
    <cellStyle name="C04L" xfId="53" xr:uid="{00000000-0005-0000-0000-000034000000}"/>
    <cellStyle name="C05A" xfId="54" xr:uid="{00000000-0005-0000-0000-000035000000}"/>
    <cellStyle name="C05B" xfId="55" xr:uid="{00000000-0005-0000-0000-000036000000}"/>
    <cellStyle name="C05H" xfId="56" xr:uid="{00000000-0005-0000-0000-000037000000}"/>
    <cellStyle name="C05L" xfId="57" xr:uid="{00000000-0005-0000-0000-000038000000}"/>
    <cellStyle name="C06A" xfId="58" xr:uid="{00000000-0005-0000-0000-000039000000}"/>
    <cellStyle name="C06B" xfId="59" xr:uid="{00000000-0005-0000-0000-00003A000000}"/>
    <cellStyle name="C06H" xfId="60" xr:uid="{00000000-0005-0000-0000-00003B000000}"/>
    <cellStyle name="C06L" xfId="61" xr:uid="{00000000-0005-0000-0000-00003C000000}"/>
    <cellStyle name="C07A" xfId="62" xr:uid="{00000000-0005-0000-0000-00003D000000}"/>
    <cellStyle name="C07B" xfId="63" xr:uid="{00000000-0005-0000-0000-00003E000000}"/>
    <cellStyle name="C07H" xfId="64" xr:uid="{00000000-0005-0000-0000-00003F000000}"/>
    <cellStyle name="C07L" xfId="65" xr:uid="{00000000-0005-0000-0000-000040000000}"/>
    <cellStyle name="Calculation 2" xfId="66" xr:uid="{00000000-0005-0000-0000-000041000000}"/>
    <cellStyle name="Check Cell 2" xfId="67" xr:uid="{00000000-0005-0000-0000-000042000000}"/>
    <cellStyle name="Comma" xfId="155" builtinId="3"/>
    <cellStyle name="Comma 2" xfId="68" xr:uid="{00000000-0005-0000-0000-000043000000}"/>
    <cellStyle name="Comma 2 2" xfId="150" xr:uid="{00000000-0005-0000-0000-000044000000}"/>
    <cellStyle name="Comma 3" xfId="69" xr:uid="{00000000-0005-0000-0000-000045000000}"/>
    <cellStyle name="Comma 4" xfId="70" xr:uid="{00000000-0005-0000-0000-000046000000}"/>
    <cellStyle name="Comma 5" xfId="71" xr:uid="{00000000-0005-0000-0000-000047000000}"/>
    <cellStyle name="Comma 6" xfId="72" xr:uid="{00000000-0005-0000-0000-000048000000}"/>
    <cellStyle name="Comma 6 2" xfId="73" xr:uid="{00000000-0005-0000-0000-000049000000}"/>
    <cellStyle name="Comma 7" xfId="151" xr:uid="{00000000-0005-0000-0000-00004A000000}"/>
    <cellStyle name="Currency 2" xfId="74" xr:uid="{00000000-0005-0000-0000-00004B000000}"/>
    <cellStyle name="Currency 3" xfId="75" xr:uid="{00000000-0005-0000-0000-00004C000000}"/>
    <cellStyle name="Currency 4" xfId="76" xr:uid="{00000000-0005-0000-0000-00004D000000}"/>
    <cellStyle name="Explanatory Text 2" xfId="77" xr:uid="{00000000-0005-0000-0000-00004E000000}"/>
    <cellStyle name="Good 2" xfId="78" xr:uid="{00000000-0005-0000-0000-00004F000000}"/>
    <cellStyle name="Heading 1 2" xfId="79" xr:uid="{00000000-0005-0000-0000-000050000000}"/>
    <cellStyle name="Heading 2 2" xfId="80" xr:uid="{00000000-0005-0000-0000-000051000000}"/>
    <cellStyle name="Heading 3 2" xfId="81" xr:uid="{00000000-0005-0000-0000-000052000000}"/>
    <cellStyle name="Heading 4 2" xfId="82" xr:uid="{00000000-0005-0000-0000-000053000000}"/>
    <cellStyle name="Hyperlink 2" xfId="154" xr:uid="{6467A98B-F043-4ECF-8CB2-C650D6C739EC}"/>
    <cellStyle name="Input 2" xfId="83" xr:uid="{00000000-0005-0000-0000-000054000000}"/>
    <cellStyle name="Linked Cell 2" xfId="84" xr:uid="{00000000-0005-0000-0000-000055000000}"/>
    <cellStyle name="Neutral 2" xfId="85" xr:uid="{00000000-0005-0000-0000-000056000000}"/>
    <cellStyle name="Normal" xfId="0" builtinId="0"/>
    <cellStyle name="Normal 2" xfId="86" xr:uid="{00000000-0005-0000-0000-000058000000}"/>
    <cellStyle name="Normal 2 2" xfId="87" xr:uid="{00000000-0005-0000-0000-000059000000}"/>
    <cellStyle name="Normal 2 3" xfId="88" xr:uid="{00000000-0005-0000-0000-00005A000000}"/>
    <cellStyle name="Normal 2 3 2" xfId="152" xr:uid="{00000000-0005-0000-0000-00005B000000}"/>
    <cellStyle name="Normal 2_RKN 1" xfId="89" xr:uid="{00000000-0005-0000-0000-00005C000000}"/>
    <cellStyle name="Normal 3" xfId="90" xr:uid="{00000000-0005-0000-0000-00005D000000}"/>
    <cellStyle name="Normal 3 2" xfId="153" xr:uid="{C00955FC-EA7C-41F7-A52F-CD36D4777EC0}"/>
    <cellStyle name="Normal 4" xfId="91" xr:uid="{00000000-0005-0000-0000-00005E000000}"/>
    <cellStyle name="Normal 4 2" xfId="92" xr:uid="{00000000-0005-0000-0000-00005F000000}"/>
    <cellStyle name="Normal 5" xfId="93" xr:uid="{00000000-0005-0000-0000-000060000000}"/>
    <cellStyle name="Normal 6" xfId="149" xr:uid="{00000000-0005-0000-0000-000061000000}"/>
    <cellStyle name="Normal_8" xfId="94" xr:uid="{00000000-0005-0000-0000-000062000000}"/>
    <cellStyle name="Note 2" xfId="95" xr:uid="{00000000-0005-0000-0000-000063000000}"/>
    <cellStyle name="nPlosion" xfId="96" xr:uid="{00000000-0005-0000-0000-000064000000}"/>
    <cellStyle name="Output 2" xfId="97" xr:uid="{00000000-0005-0000-0000-000065000000}"/>
    <cellStyle name="Percent 2" xfId="98" xr:uid="{00000000-0005-0000-0000-000066000000}"/>
    <cellStyle name="Percent 3" xfId="99" xr:uid="{00000000-0005-0000-0000-000067000000}"/>
    <cellStyle name="Percent 4" xfId="100" xr:uid="{00000000-0005-0000-0000-000068000000}"/>
    <cellStyle name="R00A" xfId="101" xr:uid="{00000000-0005-0000-0000-000069000000}"/>
    <cellStyle name="R00B" xfId="102" xr:uid="{00000000-0005-0000-0000-00006A000000}"/>
    <cellStyle name="R00L" xfId="103" xr:uid="{00000000-0005-0000-0000-00006B000000}"/>
    <cellStyle name="R01A" xfId="104" xr:uid="{00000000-0005-0000-0000-00006C000000}"/>
    <cellStyle name="R01B" xfId="105" xr:uid="{00000000-0005-0000-0000-00006D000000}"/>
    <cellStyle name="R01H" xfId="106" xr:uid="{00000000-0005-0000-0000-00006E000000}"/>
    <cellStyle name="R01L" xfId="107" xr:uid="{00000000-0005-0000-0000-00006F000000}"/>
    <cellStyle name="R02A" xfId="108" xr:uid="{00000000-0005-0000-0000-000070000000}"/>
    <cellStyle name="R02B" xfId="109" xr:uid="{00000000-0005-0000-0000-000071000000}"/>
    <cellStyle name="R02B 2" xfId="110" xr:uid="{00000000-0005-0000-0000-000072000000}"/>
    <cellStyle name="R02B 3" xfId="111" xr:uid="{00000000-0005-0000-0000-000073000000}"/>
    <cellStyle name="R02B_Trend Perbelanjaan dan Waran 2007-2012_ISS" xfId="112" xr:uid="{00000000-0005-0000-0000-000074000000}"/>
    <cellStyle name="R02H" xfId="113" xr:uid="{00000000-0005-0000-0000-000075000000}"/>
    <cellStyle name="R02L" xfId="114" xr:uid="{00000000-0005-0000-0000-000076000000}"/>
    <cellStyle name="R03A" xfId="115" xr:uid="{00000000-0005-0000-0000-000077000000}"/>
    <cellStyle name="R03B" xfId="116" xr:uid="{00000000-0005-0000-0000-000078000000}"/>
    <cellStyle name="R03B 2" xfId="117" xr:uid="{00000000-0005-0000-0000-000079000000}"/>
    <cellStyle name="R03B 3" xfId="118" xr:uid="{00000000-0005-0000-0000-00007A000000}"/>
    <cellStyle name="R03H" xfId="119" xr:uid="{00000000-0005-0000-0000-00007B000000}"/>
    <cellStyle name="R03L" xfId="120" xr:uid="{00000000-0005-0000-0000-00007C000000}"/>
    <cellStyle name="R04A" xfId="121" xr:uid="{00000000-0005-0000-0000-00007D000000}"/>
    <cellStyle name="R04B" xfId="122" xr:uid="{00000000-0005-0000-0000-00007E000000}"/>
    <cellStyle name="R04B 2" xfId="123" xr:uid="{00000000-0005-0000-0000-00007F000000}"/>
    <cellStyle name="R04B 3" xfId="124" xr:uid="{00000000-0005-0000-0000-000080000000}"/>
    <cellStyle name="R04H" xfId="125" xr:uid="{00000000-0005-0000-0000-000081000000}"/>
    <cellStyle name="R04L" xfId="126" xr:uid="{00000000-0005-0000-0000-000082000000}"/>
    <cellStyle name="R05A" xfId="127" xr:uid="{00000000-0005-0000-0000-000083000000}"/>
    <cellStyle name="R05B" xfId="128" xr:uid="{00000000-0005-0000-0000-000084000000}"/>
    <cellStyle name="R05B 2" xfId="129" xr:uid="{00000000-0005-0000-0000-000085000000}"/>
    <cellStyle name="R05B 3" xfId="130" xr:uid="{00000000-0005-0000-0000-000086000000}"/>
    <cellStyle name="R05H" xfId="131" xr:uid="{00000000-0005-0000-0000-000087000000}"/>
    <cellStyle name="R05L" xfId="132" xr:uid="{00000000-0005-0000-0000-000088000000}"/>
    <cellStyle name="R06A" xfId="133" xr:uid="{00000000-0005-0000-0000-000089000000}"/>
    <cellStyle name="R06B" xfId="134" xr:uid="{00000000-0005-0000-0000-00008A000000}"/>
    <cellStyle name="R06B 2" xfId="135" xr:uid="{00000000-0005-0000-0000-00008B000000}"/>
    <cellStyle name="R06B 3" xfId="136" xr:uid="{00000000-0005-0000-0000-00008C000000}"/>
    <cellStyle name="R06H" xfId="137" xr:uid="{00000000-0005-0000-0000-00008D000000}"/>
    <cellStyle name="R06L" xfId="138" xr:uid="{00000000-0005-0000-0000-00008E000000}"/>
    <cellStyle name="R07A" xfId="139" xr:uid="{00000000-0005-0000-0000-00008F000000}"/>
    <cellStyle name="R07B" xfId="140" xr:uid="{00000000-0005-0000-0000-000090000000}"/>
    <cellStyle name="R07B 2" xfId="141" xr:uid="{00000000-0005-0000-0000-000091000000}"/>
    <cellStyle name="R07B 3" xfId="142" xr:uid="{00000000-0005-0000-0000-000092000000}"/>
    <cellStyle name="R07H" xfId="143" xr:uid="{00000000-0005-0000-0000-000093000000}"/>
    <cellStyle name="R07L" xfId="144" xr:uid="{00000000-0005-0000-0000-000094000000}"/>
    <cellStyle name="Style 1" xfId="145" xr:uid="{00000000-0005-0000-0000-000095000000}"/>
    <cellStyle name="Title 2" xfId="146" xr:uid="{00000000-0005-0000-0000-000096000000}"/>
    <cellStyle name="Total 2" xfId="147" xr:uid="{00000000-0005-0000-0000-000097000000}"/>
    <cellStyle name="Warning Text 2" xfId="148" xr:uid="{00000000-0005-0000-0000-00009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FF00"/>
  </sheetPr>
  <dimension ref="A1:F60"/>
  <sheetViews>
    <sheetView defaultGridColor="0" view="pageBreakPreview" colorId="22" zoomScale="75" zoomScaleNormal="75" zoomScaleSheetLayoutView="75" workbookViewId="0">
      <selection activeCell="B17" sqref="B17"/>
    </sheetView>
  </sheetViews>
  <sheetFormatPr defaultColWidth="12.5703125" defaultRowHeight="15" x14ac:dyDescent="0.2"/>
  <cols>
    <col min="1" max="1" width="43.7109375" style="1" customWidth="1"/>
    <col min="2" max="6" width="17.7109375" style="1" customWidth="1"/>
    <col min="7" max="7" width="42.42578125" style="1" customWidth="1"/>
    <col min="8" max="16384" width="12.5703125" style="1"/>
  </cols>
  <sheetData>
    <row r="1" spans="1:6" ht="18.95" customHeight="1" x14ac:dyDescent="0.2">
      <c r="A1" s="118" t="s">
        <v>207</v>
      </c>
      <c r="B1" s="118"/>
      <c r="C1" s="118"/>
      <c r="D1" s="118"/>
      <c r="E1" s="118"/>
      <c r="F1" s="118"/>
    </row>
    <row r="2" spans="1:6" ht="18.95" customHeight="1" x14ac:dyDescent="0.2">
      <c r="A2" s="119" t="s">
        <v>209</v>
      </c>
      <c r="B2" s="119"/>
      <c r="C2" s="119"/>
      <c r="D2" s="119"/>
      <c r="E2" s="119"/>
      <c r="F2" s="119"/>
    </row>
    <row r="3" spans="1:6" ht="14.25" customHeight="1" x14ac:dyDescent="0.2">
      <c r="A3" s="71"/>
      <c r="B3" s="21"/>
      <c r="C3" s="21"/>
      <c r="D3" s="21"/>
      <c r="E3" s="21"/>
      <c r="F3" s="21"/>
    </row>
    <row r="4" spans="1:6" ht="15" customHeight="1" x14ac:dyDescent="0.2">
      <c r="A4" s="34"/>
      <c r="B4" s="34"/>
      <c r="C4" s="34"/>
      <c r="D4" s="34"/>
      <c r="E4" s="120" t="s">
        <v>189</v>
      </c>
      <c r="F4" s="120"/>
    </row>
    <row r="5" spans="1:6" ht="17.100000000000001" customHeight="1" x14ac:dyDescent="0.2">
      <c r="A5" s="35" t="s">
        <v>177</v>
      </c>
      <c r="B5" s="5" t="s">
        <v>165</v>
      </c>
      <c r="C5" s="5" t="s">
        <v>171</v>
      </c>
      <c r="D5" s="5" t="s">
        <v>173</v>
      </c>
      <c r="E5" s="5" t="s">
        <v>176</v>
      </c>
      <c r="F5" s="5" t="s">
        <v>194</v>
      </c>
    </row>
    <row r="6" spans="1:6" ht="16.5" customHeight="1" x14ac:dyDescent="0.2">
      <c r="A6" s="36" t="s">
        <v>178</v>
      </c>
      <c r="B6" s="31" t="s">
        <v>162</v>
      </c>
      <c r="C6" s="31" t="s">
        <v>166</v>
      </c>
      <c r="D6" s="31" t="s">
        <v>174</v>
      </c>
      <c r="E6" s="31" t="s">
        <v>180</v>
      </c>
      <c r="F6" s="31" t="s">
        <v>195</v>
      </c>
    </row>
    <row r="7" spans="1:6" ht="6.95" customHeight="1" x14ac:dyDescent="0.2">
      <c r="A7" s="37"/>
      <c r="B7" s="7"/>
      <c r="C7" s="7"/>
      <c r="D7" s="7"/>
      <c r="E7" s="7"/>
      <c r="F7" s="7"/>
    </row>
    <row r="8" spans="1:6" ht="17.100000000000001" customHeight="1" x14ac:dyDescent="0.2">
      <c r="A8" s="37" t="s">
        <v>3</v>
      </c>
      <c r="B8" s="63">
        <v>519.48616000000004</v>
      </c>
      <c r="C8" s="64">
        <v>526.66822000000002</v>
      </c>
      <c r="D8" s="64">
        <v>541.92241000000001</v>
      </c>
      <c r="E8" s="64">
        <v>593.21658000000002</v>
      </c>
      <c r="F8" s="64">
        <v>628.98572000000001</v>
      </c>
    </row>
    <row r="9" spans="1:6" ht="17.100000000000001" customHeight="1" x14ac:dyDescent="0.2">
      <c r="A9" s="30" t="s">
        <v>4</v>
      </c>
      <c r="B9" s="64"/>
      <c r="C9" s="64"/>
      <c r="D9" s="64"/>
      <c r="E9" s="64"/>
      <c r="F9" s="64"/>
    </row>
    <row r="10" spans="1:6" ht="15" customHeight="1" x14ac:dyDescent="0.2">
      <c r="A10" s="30"/>
      <c r="B10" s="64"/>
      <c r="C10" s="64"/>
      <c r="D10" s="64"/>
      <c r="E10" s="64"/>
      <c r="F10" s="64"/>
    </row>
    <row r="11" spans="1:6" ht="17.100000000000001" customHeight="1" x14ac:dyDescent="0.2">
      <c r="A11" s="37" t="s">
        <v>5</v>
      </c>
      <c r="B11" s="64">
        <v>508.46097200000003</v>
      </c>
      <c r="C11" s="64">
        <v>511.983</v>
      </c>
      <c r="D11" s="64">
        <v>513.95245</v>
      </c>
      <c r="E11" s="64">
        <v>513.17276000000004</v>
      </c>
      <c r="F11" s="64">
        <v>516.38067000000001</v>
      </c>
    </row>
    <row r="12" spans="1:6" ht="17.100000000000001" customHeight="1" x14ac:dyDescent="0.2">
      <c r="A12" s="30" t="s">
        <v>6</v>
      </c>
      <c r="B12" s="64"/>
      <c r="C12" s="64"/>
      <c r="D12" s="64"/>
      <c r="E12" s="64"/>
      <c r="F12" s="64"/>
    </row>
    <row r="13" spans="1:6" ht="15" customHeight="1" x14ac:dyDescent="0.2">
      <c r="A13" s="30"/>
      <c r="B13" s="64"/>
      <c r="C13" s="64"/>
      <c r="D13" s="64"/>
      <c r="E13" s="64"/>
      <c r="F13" s="64"/>
    </row>
    <row r="14" spans="1:6" ht="33" customHeight="1" x14ac:dyDescent="0.2">
      <c r="A14" s="45" t="s">
        <v>186</v>
      </c>
      <c r="B14" s="64">
        <v>170.63869</v>
      </c>
      <c r="C14" s="64">
        <v>173.67940999999999</v>
      </c>
      <c r="D14" s="64">
        <v>175.17940999999999</v>
      </c>
      <c r="E14" s="64">
        <v>143.97466</v>
      </c>
      <c r="F14" s="64">
        <v>144.19522499999999</v>
      </c>
    </row>
    <row r="15" spans="1:6" ht="17.100000000000001" customHeight="1" x14ac:dyDescent="0.2">
      <c r="A15" s="30" t="s">
        <v>187</v>
      </c>
      <c r="B15" s="64"/>
      <c r="C15" s="64"/>
      <c r="D15" s="64"/>
      <c r="E15" s="64"/>
      <c r="F15" s="64"/>
    </row>
    <row r="16" spans="1:6" ht="15" customHeight="1" x14ac:dyDescent="0.2">
      <c r="A16" s="30"/>
      <c r="B16" s="64"/>
      <c r="C16" s="64"/>
      <c r="D16" s="64"/>
      <c r="E16" s="64"/>
      <c r="F16" s="64"/>
    </row>
    <row r="17" spans="1:6" ht="17.100000000000001" customHeight="1" x14ac:dyDescent="0.2">
      <c r="A17" s="37" t="s">
        <v>7</v>
      </c>
      <c r="B17" s="64">
        <v>966.81919300000004</v>
      </c>
      <c r="C17" s="64">
        <v>896.09970699999997</v>
      </c>
      <c r="D17" s="64">
        <v>917.920795</v>
      </c>
      <c r="E17" s="64">
        <v>874.10531000000003</v>
      </c>
      <c r="F17" s="64">
        <v>950.35935199999994</v>
      </c>
    </row>
    <row r="18" spans="1:6" ht="17.100000000000001" customHeight="1" x14ac:dyDescent="0.2">
      <c r="A18" s="30" t="s">
        <v>8</v>
      </c>
      <c r="B18" s="64"/>
      <c r="C18" s="64"/>
      <c r="D18" s="64"/>
      <c r="E18" s="64"/>
      <c r="F18" s="64"/>
    </row>
    <row r="19" spans="1:6" ht="15" customHeight="1" x14ac:dyDescent="0.2">
      <c r="A19" s="30"/>
      <c r="B19" s="64"/>
      <c r="C19" s="64"/>
      <c r="D19" s="64"/>
      <c r="E19" s="64"/>
      <c r="F19" s="64"/>
    </row>
    <row r="20" spans="1:6" ht="17.100000000000001" customHeight="1" x14ac:dyDescent="0.2">
      <c r="A20" s="37" t="s">
        <v>208</v>
      </c>
      <c r="B20" s="64">
        <v>149.36374499999999</v>
      </c>
      <c r="C20" s="64">
        <v>150.76857999999999</v>
      </c>
      <c r="D20" s="64">
        <v>156.66685000000001</v>
      </c>
      <c r="E20" s="64">
        <v>163.62871999999999</v>
      </c>
      <c r="F20" s="64">
        <v>166.93733</v>
      </c>
    </row>
    <row r="21" spans="1:6" ht="17.100000000000001" customHeight="1" x14ac:dyDescent="0.2">
      <c r="A21" s="30" t="s">
        <v>9</v>
      </c>
      <c r="B21" s="64"/>
      <c r="C21" s="64"/>
      <c r="D21" s="64"/>
      <c r="E21" s="64"/>
      <c r="F21" s="64"/>
    </row>
    <row r="22" spans="1:6" ht="15" customHeight="1" x14ac:dyDescent="0.2">
      <c r="A22" s="30"/>
      <c r="B22" s="64"/>
      <c r="C22" s="64"/>
      <c r="D22" s="64"/>
      <c r="E22" s="64"/>
      <c r="F22" s="64"/>
    </row>
    <row r="23" spans="1:6" ht="17.100000000000001" customHeight="1" x14ac:dyDescent="0.2">
      <c r="A23" s="37" t="s">
        <v>10</v>
      </c>
      <c r="B23" s="64">
        <v>598.79763000000003</v>
      </c>
      <c r="C23" s="64">
        <v>620.92591000000004</v>
      </c>
      <c r="D23" s="64">
        <v>673.37126000000001</v>
      </c>
      <c r="E23" s="64">
        <v>731.06608000000006</v>
      </c>
      <c r="F23" s="64">
        <v>759.12891999999999</v>
      </c>
    </row>
    <row r="24" spans="1:6" ht="17.100000000000001" customHeight="1" x14ac:dyDescent="0.2">
      <c r="A24" s="30" t="s">
        <v>11</v>
      </c>
      <c r="B24" s="64"/>
      <c r="C24" s="64"/>
      <c r="D24" s="64"/>
      <c r="E24" s="64"/>
      <c r="F24" s="64"/>
    </row>
    <row r="25" spans="1:6" ht="15" customHeight="1" x14ac:dyDescent="0.2">
      <c r="A25" s="30"/>
      <c r="B25" s="64"/>
      <c r="C25" s="64"/>
      <c r="D25" s="64"/>
      <c r="E25" s="64"/>
      <c r="F25" s="64"/>
    </row>
    <row r="26" spans="1:6" ht="33" customHeight="1" x14ac:dyDescent="0.2">
      <c r="A26" s="45" t="s">
        <v>185</v>
      </c>
      <c r="B26" s="64">
        <v>75.116979999999998</v>
      </c>
      <c r="C26" s="64">
        <v>85.752740000000003</v>
      </c>
      <c r="D26" s="64">
        <v>85.254000000000005</v>
      </c>
      <c r="E26" s="64">
        <v>91.044089999999997</v>
      </c>
      <c r="F26" s="64">
        <v>95.718729999999994</v>
      </c>
    </row>
    <row r="27" spans="1:6" ht="33" customHeight="1" x14ac:dyDescent="0.2">
      <c r="A27" s="47" t="s">
        <v>12</v>
      </c>
      <c r="B27" s="64"/>
      <c r="C27" s="64"/>
      <c r="D27" s="64"/>
      <c r="E27" s="64"/>
      <c r="F27" s="64"/>
    </row>
    <row r="28" spans="1:6" ht="15" customHeight="1" x14ac:dyDescent="0.2">
      <c r="A28" s="30"/>
      <c r="B28" s="64"/>
      <c r="C28" s="64"/>
      <c r="D28" s="64"/>
      <c r="E28" s="64"/>
      <c r="F28" s="64"/>
    </row>
    <row r="29" spans="1:6" ht="17.100000000000001" customHeight="1" x14ac:dyDescent="0.2">
      <c r="A29" s="37" t="s">
        <v>13</v>
      </c>
      <c r="B29" s="64">
        <v>214.3931</v>
      </c>
      <c r="C29" s="64">
        <v>227.81581</v>
      </c>
      <c r="D29" s="64">
        <v>236.36728500000001</v>
      </c>
      <c r="E29" s="64">
        <v>238.44200000000001</v>
      </c>
      <c r="F29" s="64">
        <v>256.18685299999999</v>
      </c>
    </row>
    <row r="30" spans="1:6" ht="17.100000000000001" customHeight="1" x14ac:dyDescent="0.2">
      <c r="A30" s="30" t="s">
        <v>14</v>
      </c>
      <c r="B30" s="64"/>
      <c r="C30" s="64"/>
      <c r="D30" s="64"/>
      <c r="E30" s="64"/>
      <c r="F30" s="64"/>
    </row>
    <row r="31" spans="1:6" ht="15" customHeight="1" x14ac:dyDescent="0.2">
      <c r="A31" s="30"/>
      <c r="B31" s="64"/>
      <c r="C31" s="64"/>
      <c r="D31" s="64"/>
      <c r="E31" s="64"/>
      <c r="F31" s="64"/>
    </row>
    <row r="32" spans="1:6" ht="17.100000000000001" customHeight="1" x14ac:dyDescent="0.2">
      <c r="A32" s="37" t="s">
        <v>15</v>
      </c>
      <c r="B32" s="64">
        <v>292.02255000000002</v>
      </c>
      <c r="C32" s="64">
        <v>288.84870000000001</v>
      </c>
      <c r="D32" s="64">
        <v>304.15370000000001</v>
      </c>
      <c r="E32" s="64">
        <v>307.86034999999998</v>
      </c>
      <c r="F32" s="64">
        <v>313.16140000000001</v>
      </c>
    </row>
    <row r="33" spans="1:6" ht="17.100000000000001" customHeight="1" x14ac:dyDescent="0.2">
      <c r="A33" s="30" t="s">
        <v>16</v>
      </c>
      <c r="B33" s="64"/>
      <c r="C33" s="64"/>
      <c r="D33" s="64"/>
      <c r="E33" s="64"/>
      <c r="F33" s="64"/>
    </row>
    <row r="34" spans="1:6" ht="15" customHeight="1" x14ac:dyDescent="0.2">
      <c r="A34" s="30"/>
      <c r="B34" s="64"/>
      <c r="C34" s="64"/>
      <c r="D34" s="64"/>
      <c r="E34" s="64"/>
      <c r="F34" s="64"/>
    </row>
    <row r="35" spans="1:6" ht="33" customHeight="1" x14ac:dyDescent="0.2">
      <c r="A35" s="45" t="s">
        <v>179</v>
      </c>
      <c r="B35" s="64">
        <v>79.37782</v>
      </c>
      <c r="C35" s="64">
        <v>86.218670000000003</v>
      </c>
      <c r="D35" s="64">
        <v>93.441400000000002</v>
      </c>
      <c r="E35" s="64">
        <v>97.751490000000004</v>
      </c>
      <c r="F35" s="64">
        <v>103.0519</v>
      </c>
    </row>
    <row r="36" spans="1:6" ht="17.100000000000001" customHeight="1" x14ac:dyDescent="0.2">
      <c r="A36" s="30" t="s">
        <v>17</v>
      </c>
      <c r="B36" s="64"/>
      <c r="C36" s="64"/>
      <c r="D36" s="64"/>
      <c r="E36" s="64"/>
      <c r="F36" s="64"/>
    </row>
    <row r="37" spans="1:6" ht="15" customHeight="1" x14ac:dyDescent="0.2">
      <c r="A37" s="30"/>
      <c r="B37" s="64"/>
      <c r="C37" s="64"/>
      <c r="D37" s="64"/>
      <c r="E37" s="64"/>
      <c r="F37" s="64"/>
    </row>
    <row r="38" spans="1:6" ht="17.100000000000001" customHeight="1" x14ac:dyDescent="0.2">
      <c r="A38" s="37" t="s">
        <v>18</v>
      </c>
      <c r="B38" s="64">
        <v>286.81846999999999</v>
      </c>
      <c r="C38" s="64">
        <v>295.41321599999998</v>
      </c>
      <c r="D38" s="64">
        <v>306.85437000000002</v>
      </c>
      <c r="E38" s="64">
        <v>347.75700000000001</v>
      </c>
      <c r="F38" s="64">
        <v>366.4794</v>
      </c>
    </row>
    <row r="39" spans="1:6" ht="17.100000000000001" customHeight="1" x14ac:dyDescent="0.2">
      <c r="A39" s="30" t="s">
        <v>19</v>
      </c>
      <c r="B39" s="64"/>
      <c r="C39" s="64"/>
      <c r="D39" s="64"/>
      <c r="E39" s="64"/>
      <c r="F39" s="64"/>
    </row>
    <row r="40" spans="1:6" ht="15" customHeight="1" x14ac:dyDescent="0.2">
      <c r="A40" s="30"/>
      <c r="B40" s="64"/>
      <c r="C40" s="64"/>
      <c r="D40" s="64"/>
      <c r="E40" s="64"/>
      <c r="F40" s="64"/>
    </row>
    <row r="41" spans="1:6" ht="17.100000000000001" customHeight="1" x14ac:dyDescent="0.2">
      <c r="A41" s="37" t="s">
        <v>20</v>
      </c>
      <c r="B41" s="64">
        <v>74.490290000000002</v>
      </c>
      <c r="C41" s="64">
        <v>71.611637000000002</v>
      </c>
      <c r="D41" s="64">
        <v>75.701669999999993</v>
      </c>
      <c r="E41" s="64">
        <v>78.765960000000007</v>
      </c>
      <c r="F41" s="64">
        <v>80.1995</v>
      </c>
    </row>
    <row r="42" spans="1:6" ht="17.100000000000001" customHeight="1" x14ac:dyDescent="0.2">
      <c r="A42" s="30" t="s">
        <v>21</v>
      </c>
      <c r="B42" s="64"/>
      <c r="C42" s="64"/>
      <c r="D42" s="64"/>
      <c r="E42" s="64"/>
      <c r="F42" s="64"/>
    </row>
    <row r="43" spans="1:6" ht="6.95" customHeight="1" x14ac:dyDescent="0.2">
      <c r="A43" s="30"/>
      <c r="B43" s="65"/>
      <c r="C43" s="65"/>
      <c r="D43" s="65"/>
      <c r="E43" s="65"/>
      <c r="F43" s="66"/>
    </row>
    <row r="44" spans="1:6" ht="17.100000000000001" customHeight="1" x14ac:dyDescent="0.2">
      <c r="A44" s="38" t="s">
        <v>0</v>
      </c>
      <c r="B44" s="122">
        <f>SUM(B8,B11,B14,B17,B20,B23,B26,B29,B32,B35,B38,B41)</f>
        <v>3935.7856000000006</v>
      </c>
      <c r="C44" s="124">
        <f>SUM(C8,C11,C14,C17,C20,C23,C26,C29,C32,C35,C38,C41)</f>
        <v>3935.7855999999997</v>
      </c>
      <c r="D44" s="122">
        <f>SUM(D8,D11,D14,D17,D20,D23,D26,D29,D32,D35,D38,D41)</f>
        <v>4080.7855999999992</v>
      </c>
      <c r="E44" s="124">
        <f>SUM(E8,E11,E14,E17,E20,E23,E26,E29,E32,E35,E38,E41)</f>
        <v>4180.7849999999999</v>
      </c>
      <c r="F44" s="124">
        <f>SUM(F8,F11,F14,F17,F20,F23,F26,F29,F32,F35,F38,F41)</f>
        <v>4380.7849999999999</v>
      </c>
    </row>
    <row r="45" spans="1:6" ht="17.100000000000001" customHeight="1" x14ac:dyDescent="0.2">
      <c r="A45" s="39" t="s">
        <v>1</v>
      </c>
      <c r="B45" s="123"/>
      <c r="C45" s="125"/>
      <c r="D45" s="123"/>
      <c r="E45" s="125"/>
      <c r="F45" s="125"/>
    </row>
    <row r="46" spans="1:6" ht="9" customHeight="1" x14ac:dyDescent="0.2">
      <c r="A46" s="25"/>
      <c r="B46" s="2"/>
      <c r="C46" s="2"/>
      <c r="D46" s="2"/>
      <c r="E46" s="2"/>
      <c r="F46" s="2"/>
    </row>
    <row r="47" spans="1:6" ht="15" customHeight="1" x14ac:dyDescent="0.2">
      <c r="A47" s="55" t="s">
        <v>200</v>
      </c>
      <c r="B47" s="19"/>
      <c r="C47" s="19"/>
      <c r="D47" s="19"/>
      <c r="E47" s="19"/>
      <c r="F47" s="19"/>
    </row>
    <row r="48" spans="1:6" s="4" customFormat="1" ht="15" customHeight="1" x14ac:dyDescent="0.2">
      <c r="A48" s="56" t="s">
        <v>199</v>
      </c>
      <c r="B48" s="20"/>
      <c r="C48" s="20"/>
      <c r="D48" s="20"/>
      <c r="E48" s="20"/>
      <c r="F48" s="20"/>
    </row>
    <row r="49" spans="1:6" ht="6.95" customHeight="1" x14ac:dyDescent="0.2">
      <c r="A49" s="20"/>
      <c r="B49" s="19"/>
      <c r="C49" s="40"/>
      <c r="D49" s="40"/>
      <c r="E49" s="40"/>
      <c r="F49" s="40"/>
    </row>
    <row r="50" spans="1:6" ht="15" customHeight="1" x14ac:dyDescent="0.2">
      <c r="A50" s="55" t="s">
        <v>201</v>
      </c>
      <c r="B50" s="19"/>
      <c r="C50" s="40"/>
      <c r="D50" s="40"/>
      <c r="E50" s="40"/>
      <c r="F50" s="40"/>
    </row>
    <row r="51" spans="1:6" ht="15" customHeight="1" x14ac:dyDescent="0.2">
      <c r="A51" s="56" t="s">
        <v>202</v>
      </c>
      <c r="B51" s="40"/>
      <c r="C51" s="40"/>
      <c r="D51" s="40"/>
      <c r="E51" s="40"/>
      <c r="F51" s="40"/>
    </row>
    <row r="52" spans="1:6" ht="15" customHeight="1" x14ac:dyDescent="0.2">
      <c r="A52" s="3"/>
      <c r="B52" s="2"/>
      <c r="C52" s="2"/>
      <c r="D52" s="2"/>
      <c r="E52" s="2"/>
      <c r="F52" s="2"/>
    </row>
    <row r="53" spans="1:6" ht="15" customHeight="1" x14ac:dyDescent="0.2">
      <c r="A53" s="3"/>
      <c r="B53" s="2"/>
      <c r="C53" s="2"/>
      <c r="D53" s="2"/>
      <c r="E53" s="2"/>
      <c r="F53" s="2"/>
    </row>
    <row r="54" spans="1:6" ht="15" customHeight="1" x14ac:dyDescent="0.2">
      <c r="A54" s="3"/>
      <c r="B54" s="2"/>
      <c r="C54" s="2"/>
      <c r="D54" s="2"/>
      <c r="E54" s="2"/>
      <c r="F54" s="2"/>
    </row>
    <row r="55" spans="1:6" ht="15" customHeight="1" x14ac:dyDescent="0.2">
      <c r="A55" s="3"/>
      <c r="B55" s="2"/>
      <c r="C55" s="2"/>
      <c r="D55" s="2"/>
      <c r="E55" s="2"/>
      <c r="F55" s="2"/>
    </row>
    <row r="56" spans="1:6" ht="15" customHeight="1" x14ac:dyDescent="0.2">
      <c r="A56" s="121"/>
      <c r="B56" s="121"/>
      <c r="C56" s="121"/>
      <c r="D56" s="121"/>
      <c r="E56" s="121"/>
      <c r="F56" s="121"/>
    </row>
    <row r="57" spans="1:6" ht="15" customHeight="1" x14ac:dyDescent="0.2">
      <c r="A57" s="2"/>
      <c r="B57" s="2"/>
      <c r="C57" s="2"/>
      <c r="D57" s="2"/>
      <c r="E57" s="2"/>
      <c r="F57" s="2"/>
    </row>
    <row r="58" spans="1:6" ht="15" customHeight="1" x14ac:dyDescent="0.2">
      <c r="A58" s="2"/>
      <c r="B58" s="2"/>
      <c r="C58" s="2"/>
      <c r="D58" s="2"/>
      <c r="E58" s="2"/>
      <c r="F58" s="2"/>
    </row>
    <row r="59" spans="1:6" ht="15" customHeight="1" x14ac:dyDescent="0.2"/>
    <row r="60" spans="1:6" ht="15" customHeight="1" x14ac:dyDescent="0.2"/>
  </sheetData>
  <mergeCells count="9">
    <mergeCell ref="A1:F1"/>
    <mergeCell ref="A2:F2"/>
    <mergeCell ref="E4:F4"/>
    <mergeCell ref="A56:F56"/>
    <mergeCell ref="B44:B45"/>
    <mergeCell ref="C44:C45"/>
    <mergeCell ref="D44:D45"/>
    <mergeCell ref="E44:E45"/>
    <mergeCell ref="F44:F45"/>
  </mergeCells>
  <printOptions horizontalCentered="1"/>
  <pageMargins left="0.23622047244094491" right="0.23622047244094491" top="0.74803149606299213" bottom="1.7716535433070868" header="0.51181102362204722" footer="0.51181102362204722"/>
  <pageSetup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578"/>
  <sheetViews>
    <sheetView view="pageBreakPreview" zoomScale="75" zoomScaleNormal="75" zoomScaleSheetLayoutView="75" workbookViewId="0">
      <selection activeCell="F8" sqref="F8"/>
    </sheetView>
  </sheetViews>
  <sheetFormatPr defaultColWidth="12.5703125" defaultRowHeight="15" x14ac:dyDescent="0.2"/>
  <cols>
    <col min="1" max="1" width="62" style="9" customWidth="1"/>
    <col min="2" max="3" width="17.7109375" style="2" customWidth="1"/>
    <col min="4" max="6" width="17.85546875" style="2" customWidth="1"/>
    <col min="7" max="16384" width="12.5703125" style="2"/>
  </cols>
  <sheetData>
    <row r="1" spans="1:6" ht="15" customHeight="1" x14ac:dyDescent="0.2">
      <c r="A1" s="118" t="s">
        <v>210</v>
      </c>
      <c r="B1" s="118"/>
      <c r="C1" s="118"/>
      <c r="D1" s="118"/>
      <c r="E1" s="118"/>
      <c r="F1" s="118"/>
    </row>
    <row r="2" spans="1:6" ht="15" customHeight="1" x14ac:dyDescent="0.2">
      <c r="A2" s="119" t="s">
        <v>211</v>
      </c>
      <c r="B2" s="119"/>
      <c r="C2" s="119"/>
      <c r="D2" s="119"/>
      <c r="E2" s="119"/>
      <c r="F2" s="119"/>
    </row>
    <row r="3" spans="1:6" x14ac:dyDescent="0.2">
      <c r="A3" s="23"/>
      <c r="B3" s="22"/>
      <c r="C3" s="22"/>
      <c r="D3" s="22"/>
      <c r="E3" s="22"/>
      <c r="F3" s="22"/>
    </row>
    <row r="4" spans="1:6" x14ac:dyDescent="0.2">
      <c r="A4" s="2"/>
      <c r="B4" s="6"/>
      <c r="F4" s="18" t="s">
        <v>188</v>
      </c>
    </row>
    <row r="5" spans="1:6" x14ac:dyDescent="0.2">
      <c r="A5" s="27" t="s">
        <v>22</v>
      </c>
      <c r="B5" s="5" t="s">
        <v>165</v>
      </c>
      <c r="C5" s="5" t="s">
        <v>171</v>
      </c>
      <c r="D5" s="5" t="s">
        <v>173</v>
      </c>
      <c r="E5" s="5" t="s">
        <v>176</v>
      </c>
      <c r="F5" s="5" t="s">
        <v>194</v>
      </c>
    </row>
    <row r="6" spans="1:6" x14ac:dyDescent="0.2">
      <c r="A6" s="28" t="s">
        <v>23</v>
      </c>
      <c r="B6" s="26" t="s">
        <v>162</v>
      </c>
      <c r="C6" s="26" t="s">
        <v>166</v>
      </c>
      <c r="D6" s="26" t="s">
        <v>174</v>
      </c>
      <c r="E6" s="26" t="s">
        <v>180</v>
      </c>
      <c r="F6" s="31" t="s">
        <v>195</v>
      </c>
    </row>
    <row r="7" spans="1:6" ht="6.75" customHeight="1" x14ac:dyDescent="0.2">
      <c r="A7" s="37"/>
      <c r="B7" s="7"/>
      <c r="C7" s="7"/>
      <c r="D7" s="7"/>
      <c r="E7" s="7"/>
      <c r="F7" s="7"/>
    </row>
    <row r="8" spans="1:6" ht="16.5" x14ac:dyDescent="0.2">
      <c r="A8" s="41" t="s">
        <v>203</v>
      </c>
      <c r="B8" s="67">
        <f>SUM(B11,B77,B89,B95,B129,B158,B187,B203,B210,B243,B259,B269)</f>
        <v>3935.7856000000006</v>
      </c>
      <c r="C8" s="74">
        <f>SUM(C11,C77,C89,C95,C129,C158,C187,C203,C210,C243,C259,C269)</f>
        <v>3936.3255969999996</v>
      </c>
      <c r="D8" s="67">
        <f>SUM(D11,D77,D89,D95,D129,D158,D187,D203,D210,D243,D259,D269)</f>
        <v>4080.7855999999992</v>
      </c>
      <c r="E8" s="74">
        <f>SUM(E11,E77,E89,E95,E129,E158,E187,E203,E210,E243,E259,E269)</f>
        <v>4180.7739799999999</v>
      </c>
      <c r="F8" s="74">
        <f>SUM(F11,F77,F89,F95,F129,F158,F187,F203,F210,F243,F259,F269)</f>
        <v>4380.7820000000002</v>
      </c>
    </row>
    <row r="9" spans="1:6" ht="16.5" x14ac:dyDescent="0.2">
      <c r="A9" s="29" t="s">
        <v>204</v>
      </c>
      <c r="B9" s="68"/>
      <c r="C9" s="68"/>
      <c r="D9" s="68"/>
      <c r="E9" s="68"/>
      <c r="F9" s="68"/>
    </row>
    <row r="10" spans="1:6" ht="16.5" x14ac:dyDescent="0.2">
      <c r="A10" s="29"/>
      <c r="B10" s="68"/>
      <c r="C10" s="68"/>
      <c r="D10" s="68"/>
      <c r="E10" s="68"/>
      <c r="F10" s="68"/>
    </row>
    <row r="11" spans="1:6" ht="16.5" x14ac:dyDescent="0.2">
      <c r="A11" s="41" t="s">
        <v>3</v>
      </c>
      <c r="B11" s="67">
        <f>SUM(B14:B51,B68:B75)</f>
        <v>519.48615999999993</v>
      </c>
      <c r="C11" s="67">
        <f>SUM(C14:C51,C68:C75)</f>
        <v>526.66822000000013</v>
      </c>
      <c r="D11" s="67">
        <f>SUM(D14:D51,D68:D75)</f>
        <v>541.92241000000001</v>
      </c>
      <c r="E11" s="67">
        <f>SUM(E14:E51,E68:E75)</f>
        <v>593.20557999999994</v>
      </c>
      <c r="F11" s="67">
        <f>SUM(F14:F51,F68:F75)</f>
        <v>628.98272000000009</v>
      </c>
    </row>
    <row r="12" spans="1:6" ht="16.5" x14ac:dyDescent="0.2">
      <c r="A12" s="29" t="s">
        <v>4</v>
      </c>
      <c r="B12" s="68"/>
      <c r="C12" s="68"/>
      <c r="D12" s="68"/>
      <c r="E12" s="68"/>
      <c r="F12" s="68"/>
    </row>
    <row r="13" spans="1:6" ht="6.75" customHeight="1" x14ac:dyDescent="0.2">
      <c r="A13" s="15"/>
      <c r="B13" s="68"/>
      <c r="C13" s="68"/>
      <c r="D13" s="68"/>
      <c r="E13" s="68"/>
      <c r="F13" s="68"/>
    </row>
    <row r="14" spans="1:6" ht="16.5" x14ac:dyDescent="0.2">
      <c r="A14" s="51" t="s">
        <v>3</v>
      </c>
      <c r="B14" s="68">
        <v>53.800269999999998</v>
      </c>
      <c r="C14" s="68">
        <v>49.925899999999999</v>
      </c>
      <c r="D14" s="68">
        <v>49.453220000000002</v>
      </c>
      <c r="E14" s="68">
        <v>58.210259999999998</v>
      </c>
      <c r="F14" s="68">
        <v>65.466999999999999</v>
      </c>
    </row>
    <row r="15" spans="1:6" ht="16.5" x14ac:dyDescent="0.2">
      <c r="A15" s="52" t="s">
        <v>4</v>
      </c>
      <c r="B15" s="68"/>
      <c r="C15" s="68"/>
      <c r="D15" s="68"/>
      <c r="E15" s="68"/>
      <c r="F15" s="68"/>
    </row>
    <row r="16" spans="1:6" ht="16.5" x14ac:dyDescent="0.2">
      <c r="A16" s="51" t="s">
        <v>24</v>
      </c>
      <c r="B16" s="68">
        <v>2.8984200000000002</v>
      </c>
      <c r="C16" s="68">
        <v>2.9971999999999999</v>
      </c>
      <c r="D16" s="68">
        <v>3.1436000000000002</v>
      </c>
      <c r="E16" s="68">
        <v>3.1019999999999999</v>
      </c>
      <c r="F16" s="68">
        <v>3.37452</v>
      </c>
    </row>
    <row r="17" spans="1:6" ht="16.5" x14ac:dyDescent="0.2">
      <c r="A17" s="52" t="s">
        <v>24</v>
      </c>
      <c r="B17" s="68"/>
      <c r="C17" s="68"/>
      <c r="D17" s="68"/>
      <c r="E17" s="68"/>
      <c r="F17" s="68"/>
    </row>
    <row r="18" spans="1:6" ht="16.5" x14ac:dyDescent="0.2">
      <c r="A18" s="51" t="s">
        <v>25</v>
      </c>
      <c r="B18" s="68">
        <v>6.5620099999999999</v>
      </c>
      <c r="C18" s="68">
        <v>6.1881000000000004</v>
      </c>
      <c r="D18" s="68">
        <v>6.2798999999999996</v>
      </c>
      <c r="E18" s="68">
        <v>6.4428000000000001</v>
      </c>
      <c r="F18" s="68">
        <v>6.5924399999999999</v>
      </c>
    </row>
    <row r="19" spans="1:6" ht="16.5" x14ac:dyDescent="0.2">
      <c r="A19" s="52" t="s">
        <v>25</v>
      </c>
      <c r="B19" s="68"/>
      <c r="C19" s="68"/>
      <c r="D19" s="68"/>
      <c r="E19" s="68"/>
      <c r="F19" s="68"/>
    </row>
    <row r="20" spans="1:6" ht="16.5" x14ac:dyDescent="0.2">
      <c r="A20" s="57" t="s">
        <v>26</v>
      </c>
      <c r="B20" s="68">
        <v>12.719340000000001</v>
      </c>
      <c r="C20" s="68">
        <v>13.404400000000001</v>
      </c>
      <c r="D20" s="68">
        <v>13.965199999999999</v>
      </c>
      <c r="E20" s="68">
        <v>14.2554</v>
      </c>
      <c r="F20" s="68">
        <v>14.57532</v>
      </c>
    </row>
    <row r="21" spans="1:6" ht="16.5" x14ac:dyDescent="0.2">
      <c r="A21" s="58" t="s">
        <v>27</v>
      </c>
      <c r="B21" s="68"/>
      <c r="C21" s="68"/>
      <c r="D21" s="68"/>
      <c r="E21" s="68"/>
      <c r="F21" s="68"/>
    </row>
    <row r="22" spans="1:6" ht="16.5" x14ac:dyDescent="0.2">
      <c r="A22" s="57" t="s">
        <v>28</v>
      </c>
      <c r="B22" s="68">
        <v>6.8915499999999996</v>
      </c>
      <c r="C22" s="68">
        <v>7.0328999999999997</v>
      </c>
      <c r="D22" s="68">
        <v>7.4555199999999999</v>
      </c>
      <c r="E22" s="68">
        <v>7.4443000000000001</v>
      </c>
      <c r="F22" s="68">
        <v>7.1298300000000001</v>
      </c>
    </row>
    <row r="23" spans="1:6" ht="16.5" x14ac:dyDescent="0.2">
      <c r="A23" s="58" t="s">
        <v>29</v>
      </c>
      <c r="B23" s="68"/>
      <c r="C23" s="68"/>
      <c r="D23" s="68"/>
      <c r="E23" s="68"/>
      <c r="F23" s="68"/>
    </row>
    <row r="24" spans="1:6" ht="16.5" x14ac:dyDescent="0.2">
      <c r="A24" s="57" t="s">
        <v>212</v>
      </c>
      <c r="B24" s="68">
        <v>29.261199999999999</v>
      </c>
      <c r="C24" s="68">
        <v>29.428799999999999</v>
      </c>
      <c r="D24" s="68">
        <v>29.541399999999999</v>
      </c>
      <c r="E24" s="68">
        <v>30.41066</v>
      </c>
      <c r="F24" s="68">
        <v>31.324660000000002</v>
      </c>
    </row>
    <row r="25" spans="1:6" ht="16.5" x14ac:dyDescent="0.2">
      <c r="A25" s="58" t="s">
        <v>30</v>
      </c>
      <c r="B25" s="68"/>
      <c r="C25" s="68"/>
      <c r="D25" s="68"/>
      <c r="E25" s="68"/>
      <c r="F25" s="68"/>
    </row>
    <row r="26" spans="1:6" ht="16.5" x14ac:dyDescent="0.2">
      <c r="A26" s="57" t="s">
        <v>31</v>
      </c>
      <c r="B26" s="68">
        <v>2.5539499999999999</v>
      </c>
      <c r="C26" s="68">
        <v>2.5392999999999999</v>
      </c>
      <c r="D26" s="68">
        <v>2.68845</v>
      </c>
      <c r="E26" s="68">
        <v>2.9833500000000002</v>
      </c>
      <c r="F26" s="68">
        <v>2.9214000000000002</v>
      </c>
    </row>
    <row r="27" spans="1:6" ht="16.5" x14ac:dyDescent="0.2">
      <c r="A27" s="58" t="s">
        <v>32</v>
      </c>
      <c r="B27" s="68"/>
      <c r="C27" s="68"/>
      <c r="D27" s="68"/>
      <c r="E27" s="68"/>
      <c r="F27" s="68"/>
    </row>
    <row r="28" spans="1:6" ht="16.5" x14ac:dyDescent="0.2">
      <c r="A28" s="57" t="s">
        <v>33</v>
      </c>
      <c r="B28" s="68">
        <v>52.549500000000002</v>
      </c>
      <c r="C28" s="68">
        <v>50.986400000000003</v>
      </c>
      <c r="D28" s="68">
        <v>51.551540000000003</v>
      </c>
      <c r="E28" s="68">
        <v>51.557250000000003</v>
      </c>
      <c r="F28" s="68">
        <v>51.266530000000003</v>
      </c>
    </row>
    <row r="29" spans="1:6" ht="16.5" x14ac:dyDescent="0.2">
      <c r="A29" s="58" t="s">
        <v>34</v>
      </c>
      <c r="B29" s="68"/>
      <c r="C29" s="68"/>
      <c r="D29" s="68"/>
      <c r="E29" s="68"/>
      <c r="F29" s="68"/>
    </row>
    <row r="30" spans="1:6" ht="16.5" x14ac:dyDescent="0.2">
      <c r="A30" s="57" t="s">
        <v>35</v>
      </c>
      <c r="B30" s="68">
        <v>6.4835000000000003</v>
      </c>
      <c r="C30" s="68">
        <v>6.5549999999999997</v>
      </c>
      <c r="D30" s="68">
        <v>6.7312000000000003</v>
      </c>
      <c r="E30" s="68">
        <v>7.1094999999999997</v>
      </c>
      <c r="F30" s="68">
        <v>7.0624700000000002</v>
      </c>
    </row>
    <row r="31" spans="1:6" ht="16.5" x14ac:dyDescent="0.2">
      <c r="A31" s="58" t="s">
        <v>36</v>
      </c>
      <c r="B31" s="68"/>
      <c r="C31" s="68"/>
      <c r="D31" s="68"/>
      <c r="E31" s="68"/>
      <c r="F31" s="68"/>
    </row>
    <row r="32" spans="1:6" ht="16.5" x14ac:dyDescent="0.2">
      <c r="A32" s="57" t="s">
        <v>37</v>
      </c>
      <c r="B32" s="68">
        <v>34.266399999999997</v>
      </c>
      <c r="C32" s="68">
        <v>36.632719999999999</v>
      </c>
      <c r="D32" s="68">
        <v>36.751600000000003</v>
      </c>
      <c r="E32" s="68">
        <v>37.436399999999999</v>
      </c>
      <c r="F32" s="68">
        <v>38.526209999999999</v>
      </c>
    </row>
    <row r="33" spans="1:6" ht="16.5" x14ac:dyDescent="0.2">
      <c r="A33" s="58" t="s">
        <v>38</v>
      </c>
      <c r="B33" s="68"/>
      <c r="C33" s="68"/>
      <c r="D33" s="68"/>
      <c r="E33" s="68"/>
      <c r="F33" s="68"/>
    </row>
    <row r="34" spans="1:6" ht="16.5" x14ac:dyDescent="0.2">
      <c r="A34" s="57" t="s">
        <v>39</v>
      </c>
      <c r="B34" s="68">
        <v>2.3917999999999999</v>
      </c>
      <c r="C34" s="68">
        <v>2.7023999999999999</v>
      </c>
      <c r="D34" s="68">
        <v>2.5748000000000002</v>
      </c>
      <c r="E34" s="68">
        <v>2.5259</v>
      </c>
      <c r="F34" s="68">
        <v>2.4208799999999999</v>
      </c>
    </row>
    <row r="35" spans="1:6" ht="16.5" x14ac:dyDescent="0.2">
      <c r="A35" s="58" t="s">
        <v>40</v>
      </c>
      <c r="B35" s="68"/>
      <c r="C35" s="68"/>
      <c r="D35" s="68"/>
      <c r="E35" s="68"/>
      <c r="F35" s="68"/>
    </row>
    <row r="36" spans="1:6" ht="16.5" x14ac:dyDescent="0.2">
      <c r="A36" s="57" t="s">
        <v>41</v>
      </c>
      <c r="B36" s="68">
        <v>121.35</v>
      </c>
      <c r="C36" s="68">
        <v>122.24469999999999</v>
      </c>
      <c r="D36" s="68">
        <v>125.6613</v>
      </c>
      <c r="E36" s="68">
        <v>130.79284999999999</v>
      </c>
      <c r="F36" s="68">
        <v>135.94486000000001</v>
      </c>
    </row>
    <row r="37" spans="1:6" ht="16.5" x14ac:dyDescent="0.2">
      <c r="A37" s="58" t="s">
        <v>42</v>
      </c>
      <c r="B37" s="68"/>
      <c r="C37" s="68"/>
      <c r="D37" s="68"/>
      <c r="E37" s="68"/>
      <c r="F37" s="68"/>
    </row>
    <row r="38" spans="1:6" ht="16.5" x14ac:dyDescent="0.2">
      <c r="A38" s="57" t="s">
        <v>43</v>
      </c>
      <c r="B38" s="68">
        <v>4.5960299999999998</v>
      </c>
      <c r="C38" s="68">
        <v>4.8918999999999997</v>
      </c>
      <c r="D38" s="68">
        <v>4.9032999999999998</v>
      </c>
      <c r="E38" s="68">
        <v>4.9958999999999998</v>
      </c>
      <c r="F38" s="68">
        <v>4.9090699999999998</v>
      </c>
    </row>
    <row r="39" spans="1:6" ht="16.5" x14ac:dyDescent="0.2">
      <c r="A39" s="58" t="s">
        <v>44</v>
      </c>
      <c r="B39" s="68"/>
      <c r="C39" s="68"/>
      <c r="D39" s="68"/>
      <c r="E39" s="68"/>
      <c r="F39" s="68"/>
    </row>
    <row r="40" spans="1:6" ht="16.5" x14ac:dyDescent="0.2">
      <c r="A40" s="57" t="s">
        <v>181</v>
      </c>
      <c r="B40" s="68">
        <v>4.7919700000000001</v>
      </c>
      <c r="C40" s="68">
        <v>4.8293999999999997</v>
      </c>
      <c r="D40" s="68">
        <v>4.8124000000000002</v>
      </c>
      <c r="E40" s="68">
        <v>6.0845500000000001</v>
      </c>
      <c r="F40" s="68">
        <v>5.9758899999999997</v>
      </c>
    </row>
    <row r="41" spans="1:6" ht="16.5" x14ac:dyDescent="0.2">
      <c r="A41" s="58" t="s">
        <v>182</v>
      </c>
      <c r="B41" s="68"/>
      <c r="C41" s="68"/>
      <c r="D41" s="68"/>
      <c r="E41" s="68"/>
      <c r="F41" s="68"/>
    </row>
    <row r="42" spans="1:6" ht="16.5" x14ac:dyDescent="0.2">
      <c r="A42" s="57" t="s">
        <v>45</v>
      </c>
      <c r="B42" s="68">
        <v>5.2948700000000004</v>
      </c>
      <c r="C42" s="68">
        <v>5.3086000000000002</v>
      </c>
      <c r="D42" s="68">
        <v>5.3441999999999998</v>
      </c>
      <c r="E42" s="68">
        <v>5.4023000000000003</v>
      </c>
      <c r="F42" s="68">
        <v>5.4693300000000002</v>
      </c>
    </row>
    <row r="43" spans="1:6" ht="16.5" x14ac:dyDescent="0.2">
      <c r="A43" s="58" t="s">
        <v>46</v>
      </c>
      <c r="B43" s="68"/>
      <c r="C43" s="68"/>
      <c r="D43" s="68"/>
      <c r="E43" s="68"/>
      <c r="F43" s="68"/>
    </row>
    <row r="44" spans="1:6" ht="16.5" x14ac:dyDescent="0.2">
      <c r="A44" s="57" t="s">
        <v>47</v>
      </c>
      <c r="B44" s="68">
        <v>9.6980000000000004</v>
      </c>
      <c r="C44" s="68">
        <v>9.8489000000000004</v>
      </c>
      <c r="D44" s="68">
        <v>9.6275999999999993</v>
      </c>
      <c r="E44" s="68">
        <v>9.7430000000000003</v>
      </c>
      <c r="F44" s="68">
        <v>8.7707800000000002</v>
      </c>
    </row>
    <row r="45" spans="1:6" ht="16.5" x14ac:dyDescent="0.2">
      <c r="A45" s="58" t="s">
        <v>48</v>
      </c>
      <c r="B45" s="68"/>
      <c r="C45" s="68"/>
      <c r="D45" s="68"/>
      <c r="E45" s="68"/>
      <c r="F45" s="68"/>
    </row>
    <row r="46" spans="1:6" ht="16.5" x14ac:dyDescent="0.2">
      <c r="A46" s="57" t="s">
        <v>49</v>
      </c>
      <c r="B46" s="68">
        <v>0.79161999999999999</v>
      </c>
      <c r="C46" s="68">
        <v>0.80389999999999995</v>
      </c>
      <c r="D46" s="68">
        <v>0.80110000000000003</v>
      </c>
      <c r="E46" s="68">
        <v>0.79944999999999999</v>
      </c>
      <c r="F46" s="68">
        <v>0.75960000000000005</v>
      </c>
    </row>
    <row r="47" spans="1:6" ht="16.5" x14ac:dyDescent="0.2">
      <c r="A47" s="58" t="s">
        <v>50</v>
      </c>
      <c r="B47" s="68"/>
      <c r="C47" s="68"/>
      <c r="D47" s="68"/>
      <c r="E47" s="68"/>
      <c r="F47" s="68"/>
    </row>
    <row r="48" spans="1:6" ht="16.5" x14ac:dyDescent="0.2">
      <c r="A48" s="57" t="s">
        <v>51</v>
      </c>
      <c r="B48" s="68">
        <v>10.5784</v>
      </c>
      <c r="C48" s="68">
        <v>10.477399999999999</v>
      </c>
      <c r="D48" s="68">
        <v>10.3931</v>
      </c>
      <c r="E48" s="68">
        <v>10.288970000000001</v>
      </c>
      <c r="F48" s="68">
        <v>10.813800000000001</v>
      </c>
    </row>
    <row r="49" spans="1:6" ht="16.5" x14ac:dyDescent="0.2">
      <c r="A49" s="58" t="s">
        <v>52</v>
      </c>
      <c r="B49" s="69"/>
      <c r="C49" s="69"/>
      <c r="D49" s="69"/>
      <c r="E49" s="68"/>
      <c r="F49" s="68"/>
    </row>
    <row r="50" spans="1:6" ht="16.5" x14ac:dyDescent="0.2">
      <c r="A50" s="57" t="s">
        <v>53</v>
      </c>
      <c r="B50" s="68">
        <v>10.44604</v>
      </c>
      <c r="C50" s="68">
        <v>10.9292</v>
      </c>
      <c r="D50" s="68">
        <v>11.17736</v>
      </c>
      <c r="E50" s="68">
        <v>11.342180000000001</v>
      </c>
      <c r="F50" s="68">
        <v>10.78229</v>
      </c>
    </row>
    <row r="51" spans="1:6" x14ac:dyDescent="0.2">
      <c r="A51" s="58" t="s">
        <v>54</v>
      </c>
      <c r="B51" s="8"/>
      <c r="C51" s="8"/>
      <c r="D51" s="8"/>
      <c r="E51" s="8"/>
      <c r="F51" s="8"/>
    </row>
    <row r="52" spans="1:6" ht="6.75" customHeight="1" x14ac:dyDescent="0.2">
      <c r="A52" s="10"/>
      <c r="B52" s="11"/>
      <c r="C52" s="11"/>
      <c r="D52" s="11"/>
      <c r="E52" s="11"/>
      <c r="F52" s="11"/>
    </row>
    <row r="53" spans="1:6" ht="9" customHeight="1" x14ac:dyDescent="0.2">
      <c r="A53" s="12"/>
    </row>
    <row r="54" spans="1:6" x14ac:dyDescent="0.2">
      <c r="A54" s="55" t="s">
        <v>200</v>
      </c>
      <c r="B54" s="14"/>
    </row>
    <row r="55" spans="1:6" x14ac:dyDescent="0.2">
      <c r="A55" s="56" t="s">
        <v>199</v>
      </c>
    </row>
    <row r="56" spans="1:6" ht="6.75" customHeight="1" x14ac:dyDescent="0.2">
      <c r="A56" s="20"/>
    </row>
    <row r="57" spans="1:6" x14ac:dyDescent="0.2">
      <c r="A57" s="55" t="s">
        <v>201</v>
      </c>
    </row>
    <row r="58" spans="1:6" x14ac:dyDescent="0.2">
      <c r="A58" s="56" t="s">
        <v>202</v>
      </c>
    </row>
    <row r="59" spans="1:6" x14ac:dyDescent="0.2">
      <c r="A59" s="3"/>
    </row>
    <row r="60" spans="1:6" x14ac:dyDescent="0.2">
      <c r="A60" s="72"/>
      <c r="B60" s="72"/>
      <c r="C60" s="72"/>
      <c r="D60" s="72"/>
      <c r="E60" s="72"/>
      <c r="F60" s="72"/>
    </row>
    <row r="61" spans="1:6" ht="15" customHeight="1" x14ac:dyDescent="0.2">
      <c r="A61" s="118" t="s">
        <v>210</v>
      </c>
      <c r="B61" s="118"/>
      <c r="C61" s="118"/>
      <c r="D61" s="118"/>
      <c r="E61" s="118"/>
      <c r="F61" s="118"/>
    </row>
    <row r="62" spans="1:6" ht="15" customHeight="1" x14ac:dyDescent="0.2">
      <c r="A62" s="119" t="s">
        <v>211</v>
      </c>
      <c r="B62" s="119"/>
      <c r="C62" s="119"/>
      <c r="D62" s="119"/>
      <c r="E62" s="119"/>
      <c r="F62" s="119"/>
    </row>
    <row r="63" spans="1:6" x14ac:dyDescent="0.2">
      <c r="A63" s="22"/>
      <c r="B63" s="22"/>
      <c r="C63" s="22"/>
      <c r="D63" s="22"/>
      <c r="E63" s="22"/>
      <c r="F63" s="22"/>
    </row>
    <row r="64" spans="1:6" x14ac:dyDescent="0.2">
      <c r="A64" s="46"/>
      <c r="B64" s="6"/>
      <c r="F64" s="18" t="s">
        <v>188</v>
      </c>
    </row>
    <row r="65" spans="1:6" ht="17.100000000000001" customHeight="1" x14ac:dyDescent="0.2">
      <c r="A65" s="27" t="s">
        <v>22</v>
      </c>
      <c r="B65" s="5" t="s">
        <v>165</v>
      </c>
      <c r="C65" s="5" t="s">
        <v>171</v>
      </c>
      <c r="D65" s="5" t="s">
        <v>173</v>
      </c>
      <c r="E65" s="5" t="s">
        <v>176</v>
      </c>
      <c r="F65" s="5" t="s">
        <v>194</v>
      </c>
    </row>
    <row r="66" spans="1:6" ht="17.100000000000001" customHeight="1" x14ac:dyDescent="0.2">
      <c r="A66" s="28" t="s">
        <v>23</v>
      </c>
      <c r="B66" s="26" t="s">
        <v>162</v>
      </c>
      <c r="C66" s="26" t="s">
        <v>166</v>
      </c>
      <c r="D66" s="26" t="s">
        <v>174</v>
      </c>
      <c r="E66" s="26" t="s">
        <v>180</v>
      </c>
      <c r="F66" s="31" t="s">
        <v>195</v>
      </c>
    </row>
    <row r="67" spans="1:6" ht="6.95" customHeight="1" x14ac:dyDescent="0.2">
      <c r="A67" s="24"/>
      <c r="B67" s="7"/>
    </row>
    <row r="68" spans="1:6" ht="17.100000000000001" customHeight="1" x14ac:dyDescent="0.2">
      <c r="A68" s="57" t="s">
        <v>55</v>
      </c>
      <c r="B68" s="68">
        <v>8.4844000000000008</v>
      </c>
      <c r="C68" s="68">
        <v>8.4382000000000001</v>
      </c>
      <c r="D68" s="68">
        <v>8.5541300000000007</v>
      </c>
      <c r="E68" s="68">
        <v>8.8848000000000003</v>
      </c>
      <c r="F68" s="68">
        <v>8.9085900000000002</v>
      </c>
    </row>
    <row r="69" spans="1:6" ht="17.100000000000001" customHeight="1" x14ac:dyDescent="0.2">
      <c r="A69" s="58" t="s">
        <v>56</v>
      </c>
      <c r="B69" s="68"/>
      <c r="C69" s="68"/>
      <c r="D69" s="68"/>
      <c r="E69" s="68"/>
      <c r="F69" s="68"/>
    </row>
    <row r="70" spans="1:6" ht="17.100000000000001" customHeight="1" x14ac:dyDescent="0.2">
      <c r="A70" s="57" t="s">
        <v>163</v>
      </c>
      <c r="B70" s="68">
        <v>21.495190000000001</v>
      </c>
      <c r="C70" s="68">
        <v>23.238600000000002</v>
      </c>
      <c r="D70" s="68">
        <v>25.7578</v>
      </c>
      <c r="E70" s="68">
        <v>26.244119999999999</v>
      </c>
      <c r="F70" s="68">
        <v>41.145359999999997</v>
      </c>
    </row>
    <row r="71" spans="1:6" ht="17.100000000000001" customHeight="1" x14ac:dyDescent="0.2">
      <c r="A71" s="58" t="s">
        <v>164</v>
      </c>
      <c r="B71" s="68"/>
      <c r="C71" s="68"/>
      <c r="D71" s="68"/>
      <c r="E71" s="68"/>
      <c r="F71" s="68"/>
    </row>
    <row r="72" spans="1:6" ht="17.100000000000001" customHeight="1" x14ac:dyDescent="0.2">
      <c r="A72" s="57" t="s">
        <v>100</v>
      </c>
      <c r="B72" s="68">
        <v>111.5817</v>
      </c>
      <c r="C72" s="68">
        <v>117.26430000000001</v>
      </c>
      <c r="D72" s="68">
        <v>124.75369000000001</v>
      </c>
      <c r="E72" s="68">
        <v>127.3806</v>
      </c>
      <c r="F72" s="68">
        <v>134.55098000000001</v>
      </c>
    </row>
    <row r="73" spans="1:6" ht="17.100000000000001" customHeight="1" x14ac:dyDescent="0.2">
      <c r="A73" s="58" t="s">
        <v>120</v>
      </c>
      <c r="B73" s="68"/>
      <c r="C73" s="68"/>
      <c r="D73" s="68"/>
      <c r="E73" s="68"/>
      <c r="F73" s="68"/>
    </row>
    <row r="74" spans="1:6" ht="17.100000000000001" customHeight="1" x14ac:dyDescent="0.2">
      <c r="A74" s="57" t="s">
        <v>183</v>
      </c>
      <c r="B74" s="64"/>
      <c r="C74" s="64"/>
      <c r="D74" s="68"/>
      <c r="E74" s="68">
        <v>29.76904</v>
      </c>
      <c r="F74" s="68">
        <v>30.29091</v>
      </c>
    </row>
    <row r="75" spans="1:6" ht="17.100000000000001" customHeight="1" x14ac:dyDescent="0.2">
      <c r="A75" s="58" t="s">
        <v>184</v>
      </c>
      <c r="B75" s="68"/>
      <c r="C75" s="68"/>
      <c r="D75" s="68"/>
      <c r="E75" s="68"/>
      <c r="F75" s="68"/>
    </row>
    <row r="76" spans="1:6" ht="12.95" customHeight="1" x14ac:dyDescent="0.2">
      <c r="A76" s="32"/>
      <c r="B76" s="68"/>
      <c r="C76" s="68"/>
      <c r="D76" s="68"/>
      <c r="E76" s="68"/>
      <c r="F76" s="68"/>
    </row>
    <row r="77" spans="1:6" ht="17.100000000000001" customHeight="1" x14ac:dyDescent="0.2">
      <c r="A77" s="42" t="s">
        <v>5</v>
      </c>
      <c r="B77" s="67">
        <v>508.46097200000003</v>
      </c>
      <c r="C77" s="67">
        <v>511.983</v>
      </c>
      <c r="D77" s="67">
        <v>513.95245</v>
      </c>
      <c r="E77" s="67">
        <v>513.17276000000004</v>
      </c>
      <c r="F77" s="67">
        <v>516.38067000000001</v>
      </c>
    </row>
    <row r="78" spans="1:6" ht="17.100000000000001" customHeight="1" x14ac:dyDescent="0.2">
      <c r="A78" s="43" t="s">
        <v>6</v>
      </c>
      <c r="B78" s="68"/>
      <c r="C78" s="68"/>
      <c r="D78" s="68"/>
      <c r="E78" s="68"/>
      <c r="F78" s="68"/>
    </row>
    <row r="79" spans="1:6" ht="6.75" customHeight="1" x14ac:dyDescent="0.2">
      <c r="A79" s="32"/>
      <c r="B79" s="68"/>
      <c r="C79" s="68"/>
      <c r="D79" s="68"/>
      <c r="E79" s="68"/>
      <c r="F79" s="68"/>
    </row>
    <row r="80" spans="1:6" ht="16.5" x14ac:dyDescent="0.2">
      <c r="A80" s="51" t="s">
        <v>57</v>
      </c>
      <c r="B80" s="68"/>
      <c r="C80" s="68"/>
      <c r="D80" s="68"/>
      <c r="E80" s="68"/>
      <c r="F80" s="68"/>
    </row>
    <row r="81" spans="1:6" ht="16.5" x14ac:dyDescent="0.2">
      <c r="A81" s="52" t="s">
        <v>58</v>
      </c>
      <c r="B81" s="68"/>
      <c r="C81" s="68"/>
      <c r="D81" s="68"/>
      <c r="E81" s="68"/>
      <c r="F81" s="68"/>
    </row>
    <row r="82" spans="1:6" ht="16.5" x14ac:dyDescent="0.2">
      <c r="A82" s="51" t="s">
        <v>59</v>
      </c>
      <c r="B82" s="68"/>
      <c r="C82" s="68"/>
      <c r="D82" s="68"/>
      <c r="E82" s="68"/>
      <c r="F82" s="68"/>
    </row>
    <row r="83" spans="1:6" ht="16.5" x14ac:dyDescent="0.2">
      <c r="A83" s="52" t="s">
        <v>60</v>
      </c>
      <c r="B83" s="68"/>
      <c r="C83" s="68"/>
      <c r="D83" s="68"/>
      <c r="E83" s="68"/>
      <c r="F83" s="68"/>
    </row>
    <row r="84" spans="1:6" ht="16.5" x14ac:dyDescent="0.2">
      <c r="A84" s="51" t="s">
        <v>61</v>
      </c>
      <c r="B84" s="68"/>
      <c r="C84" s="68"/>
      <c r="D84" s="68"/>
      <c r="E84" s="68"/>
      <c r="F84" s="68"/>
    </row>
    <row r="85" spans="1:6" ht="16.5" x14ac:dyDescent="0.2">
      <c r="A85" s="52" t="s">
        <v>62</v>
      </c>
      <c r="B85" s="68"/>
      <c r="C85" s="68"/>
      <c r="D85" s="68"/>
      <c r="E85" s="68"/>
      <c r="F85" s="68"/>
    </row>
    <row r="86" spans="1:6" s="9" customFormat="1" ht="30" customHeight="1" x14ac:dyDescent="0.2">
      <c r="A86" s="59" t="s">
        <v>63</v>
      </c>
      <c r="B86" s="70"/>
      <c r="C86" s="70"/>
      <c r="D86" s="70"/>
      <c r="E86" s="70"/>
      <c r="F86" s="70"/>
    </row>
    <row r="87" spans="1:6" ht="29.25" customHeight="1" x14ac:dyDescent="0.2">
      <c r="A87" s="60" t="s">
        <v>64</v>
      </c>
      <c r="B87" s="68"/>
      <c r="C87" s="68"/>
      <c r="D87" s="68"/>
      <c r="E87" s="68"/>
      <c r="F87" s="68"/>
    </row>
    <row r="88" spans="1:6" ht="16.5" x14ac:dyDescent="0.2">
      <c r="A88" s="32"/>
      <c r="B88" s="68"/>
      <c r="C88" s="68"/>
      <c r="D88" s="68"/>
      <c r="E88" s="68"/>
      <c r="F88" s="68"/>
    </row>
    <row r="89" spans="1:6" ht="29.25" customHeight="1" x14ac:dyDescent="0.2">
      <c r="A89" s="50" t="s">
        <v>186</v>
      </c>
      <c r="B89" s="67">
        <f>B92:B92</f>
        <v>170.63869</v>
      </c>
      <c r="C89" s="67">
        <f>C92:C92</f>
        <v>173.67940999999999</v>
      </c>
      <c r="D89" s="67">
        <f>D92:D92</f>
        <v>175.17940999999999</v>
      </c>
      <c r="E89" s="67">
        <f>E92:E92</f>
        <v>143.97466</v>
      </c>
      <c r="F89" s="67">
        <f>F92:F92</f>
        <v>144.19522499999999</v>
      </c>
    </row>
    <row r="90" spans="1:6" ht="16.5" x14ac:dyDescent="0.2">
      <c r="A90" s="43" t="s">
        <v>187</v>
      </c>
      <c r="B90" s="68"/>
      <c r="C90" s="68"/>
      <c r="D90" s="68"/>
      <c r="E90" s="68"/>
      <c r="F90" s="68"/>
    </row>
    <row r="91" spans="1:6" ht="6.75" customHeight="1" x14ac:dyDescent="0.2">
      <c r="A91" s="32"/>
      <c r="B91" s="68"/>
      <c r="C91" s="68"/>
      <c r="D91" s="68"/>
      <c r="E91" s="68"/>
      <c r="F91" s="68"/>
    </row>
    <row r="92" spans="1:6" ht="16.5" customHeight="1" x14ac:dyDescent="0.2">
      <c r="A92" s="59" t="s">
        <v>65</v>
      </c>
      <c r="B92" s="68">
        <v>170.63869</v>
      </c>
      <c r="C92" s="68">
        <v>173.67940999999999</v>
      </c>
      <c r="D92" s="68">
        <v>175.17940999999999</v>
      </c>
      <c r="E92" s="68">
        <v>143.97466</v>
      </c>
      <c r="F92" s="68">
        <v>144.19522499999999</v>
      </c>
    </row>
    <row r="93" spans="1:6" ht="16.5" x14ac:dyDescent="0.2">
      <c r="A93" s="52" t="s">
        <v>66</v>
      </c>
      <c r="B93" s="68"/>
      <c r="C93" s="68"/>
      <c r="D93" s="68"/>
      <c r="E93" s="68"/>
      <c r="F93" s="68"/>
    </row>
    <row r="94" spans="1:6" ht="16.5" x14ac:dyDescent="0.2">
      <c r="A94" s="24"/>
      <c r="B94" s="68"/>
      <c r="C94" s="68"/>
      <c r="D94" s="68"/>
      <c r="E94" s="68"/>
      <c r="F94" s="68"/>
    </row>
    <row r="95" spans="1:6" ht="16.5" x14ac:dyDescent="0.2">
      <c r="A95" s="41" t="s">
        <v>7</v>
      </c>
      <c r="B95" s="67">
        <f>SUM(B98:B111)</f>
        <v>966.81919300000004</v>
      </c>
      <c r="C95" s="67">
        <f>SUM(C98:C111)</f>
        <v>896.09970699999985</v>
      </c>
      <c r="D95" s="67">
        <f>SUM(D98:D111)</f>
        <v>917.92079499999988</v>
      </c>
      <c r="E95" s="67">
        <f>SUM(E98:E111)</f>
        <v>874.10529000000008</v>
      </c>
      <c r="F95" s="67">
        <f>SUM(F98:F111)</f>
        <v>950.35935199999994</v>
      </c>
    </row>
    <row r="96" spans="1:6" ht="16.5" x14ac:dyDescent="0.2">
      <c r="A96" s="29" t="s">
        <v>8</v>
      </c>
      <c r="B96" s="68"/>
      <c r="C96" s="68"/>
      <c r="D96" s="68"/>
      <c r="E96" s="68"/>
      <c r="F96" s="68"/>
    </row>
    <row r="97" spans="1:6" ht="6.75" customHeight="1" x14ac:dyDescent="0.2">
      <c r="A97" s="13"/>
      <c r="B97" s="68"/>
      <c r="C97" s="68"/>
      <c r="D97" s="68"/>
      <c r="E97" s="68"/>
      <c r="F97" s="68"/>
    </row>
    <row r="98" spans="1:6" ht="16.5" x14ac:dyDescent="0.2">
      <c r="A98" s="51" t="s">
        <v>67</v>
      </c>
      <c r="B98" s="68">
        <v>431.922483</v>
      </c>
      <c r="C98" s="68">
        <v>343.77310599999998</v>
      </c>
      <c r="D98" s="68">
        <v>369.56825500000002</v>
      </c>
      <c r="E98" s="68">
        <v>317.21039000000002</v>
      </c>
      <c r="F98" s="68">
        <v>387.40757200000002</v>
      </c>
    </row>
    <row r="99" spans="1:6" ht="16.5" x14ac:dyDescent="0.2">
      <c r="A99" s="52" t="s">
        <v>68</v>
      </c>
      <c r="B99" s="68"/>
      <c r="C99" s="68"/>
      <c r="D99" s="68"/>
      <c r="E99" s="68"/>
      <c r="F99" s="68"/>
    </row>
    <row r="100" spans="1:6" ht="16.5" x14ac:dyDescent="0.2">
      <c r="A100" s="51" t="s">
        <v>69</v>
      </c>
      <c r="B100" s="64" t="s">
        <v>2</v>
      </c>
      <c r="C100" s="64" t="s">
        <v>2</v>
      </c>
      <c r="D100" s="64" t="s">
        <v>2</v>
      </c>
      <c r="E100" s="64" t="s">
        <v>2</v>
      </c>
      <c r="F100" s="64" t="s">
        <v>2</v>
      </c>
    </row>
    <row r="101" spans="1:6" ht="16.5" x14ac:dyDescent="0.2">
      <c r="A101" s="52" t="s">
        <v>70</v>
      </c>
      <c r="B101" s="68"/>
      <c r="C101" s="68"/>
      <c r="D101" s="68"/>
      <c r="E101" s="68"/>
      <c r="F101" s="68"/>
    </row>
    <row r="102" spans="1:6" ht="16.5" x14ac:dyDescent="0.2">
      <c r="A102" s="51" t="s">
        <v>71</v>
      </c>
      <c r="B102" s="68">
        <v>14.15957</v>
      </c>
      <c r="C102" s="68">
        <v>14.159000000000001</v>
      </c>
      <c r="D102" s="68">
        <v>14.556710000000001</v>
      </c>
      <c r="E102" s="68">
        <v>15.736499999999999</v>
      </c>
      <c r="F102" s="68">
        <v>14.954000000000001</v>
      </c>
    </row>
    <row r="103" spans="1:6" ht="16.5" x14ac:dyDescent="0.2">
      <c r="A103" s="52" t="s">
        <v>72</v>
      </c>
      <c r="B103" s="68"/>
      <c r="C103" s="68"/>
      <c r="D103" s="68"/>
      <c r="E103" s="68"/>
      <c r="F103" s="68"/>
    </row>
    <row r="104" spans="1:6" ht="16.5" x14ac:dyDescent="0.2">
      <c r="A104" s="51" t="s">
        <v>73</v>
      </c>
      <c r="B104" s="68">
        <v>10.714219999999999</v>
      </c>
      <c r="C104" s="68">
        <v>10.714</v>
      </c>
      <c r="D104" s="68">
        <v>10.700200000000001</v>
      </c>
      <c r="E104" s="68">
        <v>10.87748</v>
      </c>
      <c r="F104" s="68">
        <v>10.8805</v>
      </c>
    </row>
    <row r="105" spans="1:6" ht="16.5" x14ac:dyDescent="0.2">
      <c r="A105" s="52" t="s">
        <v>74</v>
      </c>
      <c r="B105" s="68"/>
      <c r="C105" s="68"/>
      <c r="D105" s="68"/>
      <c r="E105" s="68"/>
      <c r="F105" s="68"/>
    </row>
    <row r="106" spans="1:6" ht="16.5" x14ac:dyDescent="0.2">
      <c r="A106" s="51" t="s">
        <v>75</v>
      </c>
      <c r="B106" s="68">
        <v>390.20882</v>
      </c>
      <c r="C106" s="68">
        <v>406.19677999999999</v>
      </c>
      <c r="D106" s="68">
        <v>406.19677999999999</v>
      </c>
      <c r="E106" s="68">
        <v>416.19677999999999</v>
      </c>
      <c r="F106" s="68">
        <v>418.19677999999999</v>
      </c>
    </row>
    <row r="107" spans="1:6" ht="16.5" x14ac:dyDescent="0.2">
      <c r="A107" s="52" t="s">
        <v>76</v>
      </c>
      <c r="B107" s="68"/>
      <c r="C107" s="68"/>
      <c r="D107" s="68"/>
      <c r="E107" s="68"/>
      <c r="F107" s="68"/>
    </row>
    <row r="108" spans="1:6" ht="16.5" x14ac:dyDescent="0.2">
      <c r="A108" s="51" t="s">
        <v>77</v>
      </c>
      <c r="B108" s="68">
        <v>115.97117</v>
      </c>
      <c r="C108" s="68">
        <v>117.414321</v>
      </c>
      <c r="D108" s="68">
        <v>113.19625000000001</v>
      </c>
      <c r="E108" s="68">
        <v>110.3047</v>
      </c>
      <c r="F108" s="68">
        <v>115.32429999999999</v>
      </c>
    </row>
    <row r="109" spans="1:6" ht="16.5" x14ac:dyDescent="0.2">
      <c r="A109" s="52" t="s">
        <v>121</v>
      </c>
      <c r="B109" s="68"/>
      <c r="C109" s="68"/>
      <c r="D109" s="68"/>
      <c r="E109" s="68"/>
      <c r="F109" s="68"/>
    </row>
    <row r="110" spans="1:6" ht="16.5" x14ac:dyDescent="0.2">
      <c r="A110" s="51" t="s">
        <v>78</v>
      </c>
      <c r="B110" s="68">
        <v>3.84293</v>
      </c>
      <c r="C110" s="68">
        <v>3.8424999999999998</v>
      </c>
      <c r="D110" s="68">
        <v>3.7025999999999999</v>
      </c>
      <c r="E110" s="68">
        <v>3.7794400000000001</v>
      </c>
      <c r="F110" s="68">
        <v>3.5962000000000001</v>
      </c>
    </row>
    <row r="111" spans="1:6" ht="16.5" x14ac:dyDescent="0.2">
      <c r="A111" s="52" t="s">
        <v>191</v>
      </c>
      <c r="B111" s="68"/>
      <c r="C111" s="68"/>
      <c r="D111" s="68"/>
      <c r="E111" s="68"/>
      <c r="F111" s="68"/>
    </row>
    <row r="112" spans="1:6" ht="16.5" x14ac:dyDescent="0.2">
      <c r="A112" s="52" t="s">
        <v>190</v>
      </c>
      <c r="B112" s="68"/>
      <c r="C112" s="68"/>
      <c r="D112" s="68"/>
      <c r="E112" s="68"/>
      <c r="F112" s="68"/>
    </row>
    <row r="113" spans="1:6" ht="6.75" customHeight="1" x14ac:dyDescent="0.2">
      <c r="A113" s="10"/>
      <c r="B113" s="11"/>
      <c r="C113" s="11"/>
      <c r="D113" s="11"/>
      <c r="E113" s="11"/>
      <c r="F113" s="11"/>
    </row>
    <row r="114" spans="1:6" ht="9" customHeight="1" x14ac:dyDescent="0.2">
      <c r="A114" s="12"/>
    </row>
    <row r="115" spans="1:6" x14ac:dyDescent="0.2">
      <c r="A115" s="55" t="s">
        <v>200</v>
      </c>
    </row>
    <row r="116" spans="1:6" x14ac:dyDescent="0.2">
      <c r="A116" s="56" t="s">
        <v>199</v>
      </c>
    </row>
    <row r="117" spans="1:6" ht="6.75" customHeight="1" x14ac:dyDescent="0.2">
      <c r="A117" s="20"/>
    </row>
    <row r="118" spans="1:6" x14ac:dyDescent="0.2">
      <c r="A118" s="55" t="s">
        <v>201</v>
      </c>
    </row>
    <row r="119" spans="1:6" x14ac:dyDescent="0.2">
      <c r="A119" s="56" t="s">
        <v>202</v>
      </c>
    </row>
    <row r="120" spans="1:6" x14ac:dyDescent="0.2">
      <c r="A120" s="3"/>
    </row>
    <row r="121" spans="1:6" x14ac:dyDescent="0.2">
      <c r="A121" s="62"/>
      <c r="B121" s="62"/>
      <c r="C121" s="62"/>
      <c r="D121" s="62"/>
      <c r="E121" s="62"/>
      <c r="F121" s="62"/>
    </row>
    <row r="122" spans="1:6" ht="15" customHeight="1" x14ac:dyDescent="0.2">
      <c r="A122" s="118" t="s">
        <v>210</v>
      </c>
      <c r="B122" s="118"/>
      <c r="C122" s="118"/>
      <c r="D122" s="118"/>
      <c r="E122" s="118"/>
      <c r="F122" s="118"/>
    </row>
    <row r="123" spans="1:6" ht="15" customHeight="1" x14ac:dyDescent="0.2">
      <c r="A123" s="119" t="s">
        <v>211</v>
      </c>
      <c r="B123" s="119"/>
      <c r="C123" s="119"/>
      <c r="D123" s="119"/>
      <c r="E123" s="119"/>
      <c r="F123" s="119"/>
    </row>
    <row r="124" spans="1:6" x14ac:dyDescent="0.2">
      <c r="A124" s="22"/>
      <c r="B124" s="22"/>
      <c r="C124" s="22"/>
      <c r="D124" s="22"/>
      <c r="E124" s="22"/>
      <c r="F124" s="22"/>
    </row>
    <row r="125" spans="1:6" x14ac:dyDescent="0.2">
      <c r="A125" s="46"/>
      <c r="B125" s="6"/>
      <c r="F125" s="18" t="s">
        <v>188</v>
      </c>
    </row>
    <row r="126" spans="1:6" x14ac:dyDescent="0.2">
      <c r="A126" s="27" t="s">
        <v>22</v>
      </c>
      <c r="B126" s="5" t="s">
        <v>165</v>
      </c>
      <c r="C126" s="5" t="s">
        <v>171</v>
      </c>
      <c r="D126" s="5" t="s">
        <v>173</v>
      </c>
      <c r="E126" s="5" t="s">
        <v>176</v>
      </c>
      <c r="F126" s="5" t="s">
        <v>194</v>
      </c>
    </row>
    <row r="127" spans="1:6" x14ac:dyDescent="0.2">
      <c r="A127" s="28" t="s">
        <v>23</v>
      </c>
      <c r="B127" s="26" t="s">
        <v>162</v>
      </c>
      <c r="C127" s="26" t="s">
        <v>166</v>
      </c>
      <c r="D127" s="26" t="s">
        <v>174</v>
      </c>
      <c r="E127" s="26" t="s">
        <v>180</v>
      </c>
      <c r="F127" s="31" t="s">
        <v>195</v>
      </c>
    </row>
    <row r="128" spans="1:6" ht="6.75" customHeight="1" x14ac:dyDescent="0.2">
      <c r="A128" s="2"/>
      <c r="B128" s="7"/>
    </row>
    <row r="129" spans="1:6" ht="16.5" x14ac:dyDescent="0.2">
      <c r="A129" s="41" t="s">
        <v>208</v>
      </c>
      <c r="B129" s="67">
        <f>SUM(B132:B156)</f>
        <v>149.36374500000002</v>
      </c>
      <c r="C129" s="67">
        <f>SUM(C132:C156)</f>
        <v>150.76857999999999</v>
      </c>
      <c r="D129" s="67">
        <f>SUM(D132:D156)</f>
        <v>156.66685000000001</v>
      </c>
      <c r="E129" s="67">
        <f>SUM(E132:E156)</f>
        <v>163.62871999999999</v>
      </c>
      <c r="F129" s="67">
        <f>SUM(F132:F156)</f>
        <v>166.93732999999997</v>
      </c>
    </row>
    <row r="130" spans="1:6" ht="16.5" x14ac:dyDescent="0.2">
      <c r="A130" s="33" t="s">
        <v>9</v>
      </c>
      <c r="B130" s="68"/>
      <c r="C130" s="68"/>
      <c r="D130" s="68"/>
      <c r="E130" s="68"/>
      <c r="F130" s="68"/>
    </row>
    <row r="131" spans="1:6" ht="6.75" customHeight="1" x14ac:dyDescent="0.2">
      <c r="A131" s="13"/>
      <c r="B131" s="68"/>
      <c r="C131" s="68"/>
      <c r="D131" s="68"/>
      <c r="E131" s="68"/>
      <c r="F131" s="68"/>
    </row>
    <row r="132" spans="1:6" ht="16.5" customHeight="1" x14ac:dyDescent="0.2">
      <c r="A132" s="59" t="s">
        <v>213</v>
      </c>
      <c r="B132" s="68">
        <v>17.045280000000002</v>
      </c>
      <c r="C132" s="68">
        <v>19.0365</v>
      </c>
      <c r="D132" s="68">
        <v>22.44285</v>
      </c>
      <c r="E132" s="68">
        <v>26.948</v>
      </c>
      <c r="F132" s="68">
        <v>29.59975</v>
      </c>
    </row>
    <row r="133" spans="1:6" ht="16.5" customHeight="1" x14ac:dyDescent="0.2">
      <c r="A133" s="60" t="s">
        <v>122</v>
      </c>
      <c r="B133" s="68"/>
      <c r="C133" s="68"/>
      <c r="D133" s="68"/>
      <c r="E133" s="68"/>
      <c r="F133" s="68"/>
    </row>
    <row r="134" spans="1:6" ht="16.5" x14ac:dyDescent="0.2">
      <c r="A134" s="51" t="s">
        <v>79</v>
      </c>
      <c r="B134" s="68">
        <v>22.321570000000001</v>
      </c>
      <c r="C134" s="68">
        <v>21.881270000000001</v>
      </c>
      <c r="D134" s="68">
        <v>22.398499999999999</v>
      </c>
      <c r="E134" s="68">
        <v>22.087479999999999</v>
      </c>
      <c r="F134" s="68">
        <v>22.536079999999998</v>
      </c>
    </row>
    <row r="135" spans="1:6" ht="16.5" customHeight="1" x14ac:dyDescent="0.2">
      <c r="A135" s="60" t="s">
        <v>123</v>
      </c>
      <c r="B135" s="68"/>
      <c r="C135" s="68"/>
      <c r="D135" s="68"/>
      <c r="E135" s="68"/>
      <c r="F135" s="68"/>
    </row>
    <row r="136" spans="1:6" ht="16.5" x14ac:dyDescent="0.2">
      <c r="A136" s="51" t="s">
        <v>80</v>
      </c>
      <c r="B136" s="68">
        <v>8.8508999999999993</v>
      </c>
      <c r="C136" s="68">
        <v>8.81724</v>
      </c>
      <c r="D136" s="68">
        <v>8.6437000000000008</v>
      </c>
      <c r="E136" s="68">
        <v>8.8782700000000006</v>
      </c>
      <c r="F136" s="68">
        <v>8.9119899999999994</v>
      </c>
    </row>
    <row r="137" spans="1:6" ht="16.5" customHeight="1" x14ac:dyDescent="0.2">
      <c r="A137" s="60" t="s">
        <v>124</v>
      </c>
      <c r="B137" s="68"/>
      <c r="C137" s="68"/>
      <c r="D137" s="68"/>
      <c r="E137" s="68"/>
      <c r="F137" s="68"/>
    </row>
    <row r="138" spans="1:6" ht="16.5" x14ac:dyDescent="0.2">
      <c r="A138" s="51" t="s">
        <v>81</v>
      </c>
      <c r="B138" s="68">
        <v>2.3031700000000002</v>
      </c>
      <c r="C138" s="68">
        <v>2.3016200000000002</v>
      </c>
      <c r="D138" s="68">
        <v>2.3153999999999999</v>
      </c>
      <c r="E138" s="68">
        <v>2.4057300000000001</v>
      </c>
      <c r="F138" s="68">
        <v>2.39886</v>
      </c>
    </row>
    <row r="139" spans="1:6" ht="16.5" x14ac:dyDescent="0.2">
      <c r="A139" s="52" t="s">
        <v>125</v>
      </c>
      <c r="B139" s="68"/>
      <c r="C139" s="68"/>
      <c r="D139" s="68"/>
      <c r="E139" s="68"/>
      <c r="F139" s="68"/>
    </row>
    <row r="140" spans="1:6" ht="16.5" x14ac:dyDescent="0.2">
      <c r="A140" s="51" t="s">
        <v>82</v>
      </c>
      <c r="B140" s="68">
        <v>6.0944700000000003</v>
      </c>
      <c r="C140" s="68">
        <v>6.3578299999999999</v>
      </c>
      <c r="D140" s="68">
        <v>5.8384</v>
      </c>
      <c r="E140" s="68">
        <v>5.9235699999999998</v>
      </c>
      <c r="F140" s="68">
        <v>5.9841100000000003</v>
      </c>
    </row>
    <row r="141" spans="1:6" ht="16.5" x14ac:dyDescent="0.2">
      <c r="A141" s="52" t="s">
        <v>126</v>
      </c>
      <c r="B141" s="68"/>
      <c r="C141" s="68"/>
      <c r="D141" s="68"/>
      <c r="E141" s="68"/>
      <c r="F141" s="68"/>
    </row>
    <row r="142" spans="1:6" ht="16.5" x14ac:dyDescent="0.2">
      <c r="A142" s="51" t="s">
        <v>83</v>
      </c>
      <c r="B142" s="68">
        <v>12.60449</v>
      </c>
      <c r="C142" s="68">
        <v>13.09272</v>
      </c>
      <c r="D142" s="68">
        <v>13.4794</v>
      </c>
      <c r="E142" s="68">
        <v>13.69486</v>
      </c>
      <c r="F142" s="68">
        <v>13.696350000000001</v>
      </c>
    </row>
    <row r="143" spans="1:6" ht="16.5" customHeight="1" x14ac:dyDescent="0.2">
      <c r="A143" s="60" t="s">
        <v>193</v>
      </c>
      <c r="B143" s="68"/>
      <c r="C143" s="68"/>
      <c r="D143" s="68"/>
      <c r="E143" s="68"/>
      <c r="F143" s="68"/>
    </row>
    <row r="144" spans="1:6" ht="16.5" x14ac:dyDescent="0.2">
      <c r="A144" s="60" t="s">
        <v>192</v>
      </c>
      <c r="B144" s="68"/>
      <c r="C144" s="68"/>
      <c r="D144" s="68"/>
      <c r="E144" s="68"/>
      <c r="F144" s="68"/>
    </row>
    <row r="145" spans="1:6" ht="16.5" x14ac:dyDescent="0.2">
      <c r="A145" s="51" t="s">
        <v>84</v>
      </c>
      <c r="B145" s="68">
        <v>4.8384799999999997</v>
      </c>
      <c r="C145" s="68">
        <v>4.7152099999999999</v>
      </c>
      <c r="D145" s="68">
        <v>4.9619</v>
      </c>
      <c r="E145" s="68">
        <v>4.8683100000000001</v>
      </c>
      <c r="F145" s="68">
        <v>4.6686500000000004</v>
      </c>
    </row>
    <row r="146" spans="1:6" ht="16.5" x14ac:dyDescent="0.2">
      <c r="A146" s="52" t="s">
        <v>127</v>
      </c>
      <c r="B146" s="68"/>
      <c r="C146" s="68"/>
      <c r="D146" s="68"/>
      <c r="E146" s="68"/>
      <c r="F146" s="68"/>
    </row>
    <row r="147" spans="1:6" ht="16.5" x14ac:dyDescent="0.2">
      <c r="A147" s="51" t="s">
        <v>85</v>
      </c>
      <c r="B147" s="68">
        <v>5.61233</v>
      </c>
      <c r="C147" s="68">
        <v>5.41784</v>
      </c>
      <c r="D147" s="68">
        <v>5.4808000000000003</v>
      </c>
      <c r="E147" s="68">
        <v>5.6433</v>
      </c>
      <c r="F147" s="68">
        <v>5.46272</v>
      </c>
    </row>
    <row r="148" spans="1:6" ht="16.5" x14ac:dyDescent="0.2">
      <c r="A148" s="52" t="s">
        <v>128</v>
      </c>
      <c r="B148" s="68"/>
      <c r="C148" s="68"/>
      <c r="D148" s="68"/>
      <c r="E148" s="68"/>
      <c r="F148" s="68"/>
    </row>
    <row r="149" spans="1:6" ht="16.5" x14ac:dyDescent="0.2">
      <c r="A149" s="51" t="s">
        <v>86</v>
      </c>
      <c r="B149" s="68">
        <v>5.0139899999999997</v>
      </c>
      <c r="C149" s="68">
        <v>5.25671</v>
      </c>
      <c r="D149" s="68">
        <v>5.3497000000000003</v>
      </c>
      <c r="E149" s="68">
        <v>5.3956</v>
      </c>
      <c r="F149" s="68">
        <v>5.3891299999999998</v>
      </c>
    </row>
    <row r="150" spans="1:6" ht="16.5" x14ac:dyDescent="0.2">
      <c r="A150" s="52" t="s">
        <v>129</v>
      </c>
      <c r="B150" s="68"/>
      <c r="C150" s="68"/>
      <c r="D150" s="68"/>
      <c r="E150" s="68"/>
      <c r="F150" s="68"/>
    </row>
    <row r="151" spans="1:6" ht="16.5" x14ac:dyDescent="0.2">
      <c r="A151" s="51" t="s">
        <v>87</v>
      </c>
      <c r="B151" s="68">
        <v>19.022755</v>
      </c>
      <c r="C151" s="68">
        <v>18.83914</v>
      </c>
      <c r="D151" s="68">
        <v>18.995000000000001</v>
      </c>
      <c r="E151" s="68">
        <v>19.616900000000001</v>
      </c>
      <c r="F151" s="68">
        <v>19.69924</v>
      </c>
    </row>
    <row r="152" spans="1:6" ht="16.5" customHeight="1" x14ac:dyDescent="0.2">
      <c r="A152" s="60" t="s">
        <v>130</v>
      </c>
      <c r="B152" s="68"/>
      <c r="C152" s="68"/>
      <c r="D152" s="68"/>
      <c r="E152" s="68"/>
      <c r="F152" s="68"/>
    </row>
    <row r="153" spans="1:6" ht="16.5" x14ac:dyDescent="0.2">
      <c r="A153" s="51" t="s">
        <v>88</v>
      </c>
      <c r="B153" s="68">
        <v>12.619630000000001</v>
      </c>
      <c r="C153" s="68">
        <v>12.33573</v>
      </c>
      <c r="D153" s="68">
        <v>12.633599999999999</v>
      </c>
      <c r="E153" s="68">
        <v>13.055</v>
      </c>
      <c r="F153" s="68">
        <v>13.4876</v>
      </c>
    </row>
    <row r="154" spans="1:6" ht="16.5" x14ac:dyDescent="0.2">
      <c r="A154" s="52" t="s">
        <v>131</v>
      </c>
      <c r="B154" s="68"/>
      <c r="C154" s="68"/>
      <c r="D154" s="68"/>
      <c r="E154" s="68"/>
      <c r="F154" s="68"/>
    </row>
    <row r="155" spans="1:6" ht="16.5" x14ac:dyDescent="0.2">
      <c r="A155" s="51" t="s">
        <v>197</v>
      </c>
      <c r="B155" s="68">
        <v>33.036679999999997</v>
      </c>
      <c r="C155" s="68">
        <v>32.716769999999997</v>
      </c>
      <c r="D155" s="68">
        <v>34.127600000000001</v>
      </c>
      <c r="E155" s="68">
        <v>35.111699999999999</v>
      </c>
      <c r="F155" s="68">
        <v>35.102849999999997</v>
      </c>
    </row>
    <row r="156" spans="1:6" ht="16.5" x14ac:dyDescent="0.2">
      <c r="A156" s="52" t="s">
        <v>198</v>
      </c>
      <c r="B156" s="68"/>
      <c r="C156" s="68"/>
      <c r="D156" s="68"/>
      <c r="E156" s="68"/>
      <c r="F156" s="68"/>
    </row>
    <row r="157" spans="1:6" ht="16.5" x14ac:dyDescent="0.2">
      <c r="A157" s="32"/>
      <c r="B157" s="68"/>
      <c r="C157" s="68"/>
      <c r="D157" s="68"/>
      <c r="E157" s="68"/>
      <c r="F157" s="68"/>
    </row>
    <row r="158" spans="1:6" ht="16.5" x14ac:dyDescent="0.2">
      <c r="A158" s="41" t="s">
        <v>10</v>
      </c>
      <c r="B158" s="67">
        <v>598.79763000000003</v>
      </c>
      <c r="C158" s="67">
        <v>620.92591000000004</v>
      </c>
      <c r="D158" s="67">
        <v>673.37126000000001</v>
      </c>
      <c r="E158" s="67">
        <v>731.06608000000006</v>
      </c>
      <c r="F158" s="67">
        <v>759.12891999999999</v>
      </c>
    </row>
    <row r="159" spans="1:6" ht="16.5" x14ac:dyDescent="0.2">
      <c r="A159" s="29" t="s">
        <v>11</v>
      </c>
      <c r="B159" s="68"/>
      <c r="C159" s="68"/>
      <c r="D159" s="68"/>
      <c r="E159" s="68"/>
      <c r="F159" s="68"/>
    </row>
    <row r="160" spans="1:6" ht="6.75" customHeight="1" x14ac:dyDescent="0.2">
      <c r="A160" s="13"/>
      <c r="B160" s="68"/>
      <c r="C160" s="68"/>
      <c r="D160" s="68"/>
      <c r="E160" s="68"/>
      <c r="F160" s="68"/>
    </row>
    <row r="161" spans="1:6" ht="16.5" customHeight="1" x14ac:dyDescent="0.2">
      <c r="A161" s="59" t="s">
        <v>169</v>
      </c>
      <c r="B161" s="68"/>
      <c r="C161" s="68"/>
      <c r="D161" s="68"/>
      <c r="E161" s="68"/>
      <c r="F161" s="68"/>
    </row>
    <row r="162" spans="1:6" ht="16.5" x14ac:dyDescent="0.2">
      <c r="A162" s="52" t="s">
        <v>170</v>
      </c>
      <c r="B162" s="68"/>
      <c r="C162" s="68"/>
      <c r="D162" s="68"/>
      <c r="E162" s="68"/>
      <c r="F162" s="68"/>
    </row>
    <row r="163" spans="1:6" ht="16.5" x14ac:dyDescent="0.2">
      <c r="A163" s="51" t="s">
        <v>132</v>
      </c>
      <c r="B163" s="68"/>
      <c r="C163" s="68"/>
      <c r="D163" s="68"/>
      <c r="E163" s="68"/>
      <c r="F163" s="68"/>
    </row>
    <row r="164" spans="1:6" ht="6.75" customHeight="1" x14ac:dyDescent="0.2">
      <c r="A164" s="52"/>
      <c r="B164" s="68"/>
      <c r="C164" s="68"/>
      <c r="D164" s="68"/>
      <c r="E164" s="68"/>
      <c r="F164" s="68"/>
    </row>
    <row r="165" spans="1:6" ht="16.5" x14ac:dyDescent="0.2">
      <c r="A165" s="57" t="s">
        <v>172</v>
      </c>
      <c r="B165" s="68"/>
      <c r="C165" s="68"/>
      <c r="D165" s="68"/>
      <c r="E165" s="68"/>
      <c r="F165" s="68"/>
    </row>
    <row r="166" spans="1:6" ht="6.75" customHeight="1" x14ac:dyDescent="0.2">
      <c r="A166" s="61"/>
      <c r="B166" s="68"/>
      <c r="C166" s="68"/>
      <c r="D166" s="68"/>
      <c r="E166" s="68"/>
      <c r="F166" s="68"/>
    </row>
    <row r="167" spans="1:6" ht="16.5" x14ac:dyDescent="0.2">
      <c r="A167" s="53" t="s">
        <v>167</v>
      </c>
      <c r="B167" s="64"/>
      <c r="C167" s="68"/>
      <c r="D167" s="68"/>
      <c r="E167" s="68"/>
      <c r="F167" s="68"/>
    </row>
    <row r="168" spans="1:6" ht="6.75" customHeight="1" x14ac:dyDescent="0.2">
      <c r="A168" s="54"/>
      <c r="B168" s="68"/>
      <c r="C168" s="68"/>
      <c r="D168" s="68"/>
      <c r="E168" s="68"/>
      <c r="F168" s="68"/>
    </row>
    <row r="169" spans="1:6" ht="16.5" x14ac:dyDescent="0.2">
      <c r="A169" s="53" t="s">
        <v>175</v>
      </c>
      <c r="B169" s="64"/>
      <c r="C169" s="64"/>
      <c r="D169" s="68"/>
      <c r="E169" s="68"/>
      <c r="F169" s="68"/>
    </row>
    <row r="170" spans="1:6" ht="6.75" customHeight="1" x14ac:dyDescent="0.2">
      <c r="A170" s="44"/>
      <c r="B170" s="11"/>
      <c r="C170" s="11"/>
      <c r="D170" s="11"/>
      <c r="E170" s="11"/>
      <c r="F170" s="11"/>
    </row>
    <row r="171" spans="1:6" ht="9" customHeight="1" x14ac:dyDescent="0.2">
      <c r="A171" s="12"/>
    </row>
    <row r="172" spans="1:6" x14ac:dyDescent="0.2">
      <c r="A172" s="55" t="s">
        <v>200</v>
      </c>
    </row>
    <row r="173" spans="1:6" x14ac:dyDescent="0.2">
      <c r="A173" s="56" t="s">
        <v>199</v>
      </c>
    </row>
    <row r="174" spans="1:6" ht="6.75" customHeight="1" x14ac:dyDescent="0.2">
      <c r="A174" s="20"/>
    </row>
    <row r="175" spans="1:6" x14ac:dyDescent="0.2">
      <c r="A175" s="55" t="s">
        <v>201</v>
      </c>
    </row>
    <row r="176" spans="1:6" x14ac:dyDescent="0.2">
      <c r="A176" s="56" t="s">
        <v>202</v>
      </c>
    </row>
    <row r="177" spans="1:6" x14ac:dyDescent="0.2">
      <c r="A177" s="3"/>
    </row>
    <row r="178" spans="1:6" x14ac:dyDescent="0.2">
      <c r="A178" s="3"/>
    </row>
    <row r="179" spans="1:6" x14ac:dyDescent="0.2">
      <c r="A179" s="73"/>
      <c r="B179" s="73"/>
      <c r="C179" s="73"/>
      <c r="D179" s="73"/>
      <c r="E179" s="73"/>
      <c r="F179" s="73"/>
    </row>
    <row r="180" spans="1:6" ht="15" customHeight="1" x14ac:dyDescent="0.2">
      <c r="A180" s="118" t="s">
        <v>210</v>
      </c>
      <c r="B180" s="118"/>
      <c r="C180" s="118"/>
      <c r="D180" s="118"/>
      <c r="E180" s="118"/>
      <c r="F180" s="118"/>
    </row>
    <row r="181" spans="1:6" ht="15" customHeight="1" x14ac:dyDescent="0.2">
      <c r="A181" s="119" t="s">
        <v>211</v>
      </c>
      <c r="B181" s="119"/>
      <c r="C181" s="119"/>
      <c r="D181" s="119"/>
      <c r="E181" s="119"/>
      <c r="F181" s="119"/>
    </row>
    <row r="182" spans="1:6" x14ac:dyDescent="0.2">
      <c r="A182" s="22"/>
      <c r="B182" s="22"/>
      <c r="C182" s="22"/>
      <c r="D182" s="22"/>
      <c r="E182" s="22"/>
      <c r="F182" s="22"/>
    </row>
    <row r="183" spans="1:6" x14ac:dyDescent="0.2">
      <c r="A183" s="46"/>
      <c r="B183" s="6"/>
      <c r="F183" s="18" t="s">
        <v>188</v>
      </c>
    </row>
    <row r="184" spans="1:6" x14ac:dyDescent="0.2">
      <c r="A184" s="27" t="s">
        <v>22</v>
      </c>
      <c r="B184" s="5" t="s">
        <v>165</v>
      </c>
      <c r="C184" s="5" t="s">
        <v>171</v>
      </c>
      <c r="D184" s="5" t="s">
        <v>173</v>
      </c>
      <c r="E184" s="5" t="s">
        <v>176</v>
      </c>
      <c r="F184" s="5" t="s">
        <v>194</v>
      </c>
    </row>
    <row r="185" spans="1:6" x14ac:dyDescent="0.2">
      <c r="A185" s="28" t="s">
        <v>23</v>
      </c>
      <c r="B185" s="26" t="s">
        <v>162</v>
      </c>
      <c r="C185" s="26" t="s">
        <v>166</v>
      </c>
      <c r="D185" s="26" t="s">
        <v>174</v>
      </c>
      <c r="E185" s="26" t="s">
        <v>180</v>
      </c>
      <c r="F185" s="31" t="s">
        <v>195</v>
      </c>
    </row>
    <row r="186" spans="1:6" x14ac:dyDescent="0.2">
      <c r="A186" s="16"/>
      <c r="B186" s="7"/>
    </row>
    <row r="187" spans="1:6" ht="29.25" customHeight="1" x14ac:dyDescent="0.2">
      <c r="A187" s="48" t="s">
        <v>185</v>
      </c>
      <c r="B187" s="67">
        <f>SUM(B190:B200)</f>
        <v>75.116979999999998</v>
      </c>
      <c r="C187" s="67">
        <f>SUM(C190:C200)</f>
        <v>85.752740000000003</v>
      </c>
      <c r="D187" s="67">
        <f>SUM(D190:D200)</f>
        <v>85.253999999999991</v>
      </c>
      <c r="E187" s="67">
        <f>SUM(E190:E200)</f>
        <v>91.044090000000011</v>
      </c>
      <c r="F187" s="67">
        <f>SUM(F190:F200)</f>
        <v>95.718729999999994</v>
      </c>
    </row>
    <row r="188" spans="1:6" ht="16.5" customHeight="1" x14ac:dyDescent="0.2">
      <c r="A188" s="49" t="s">
        <v>12</v>
      </c>
      <c r="B188" s="68"/>
      <c r="C188" s="68"/>
      <c r="D188" s="68"/>
      <c r="E188" s="68"/>
      <c r="F188" s="68"/>
    </row>
    <row r="189" spans="1:6" ht="16.5" x14ac:dyDescent="0.2">
      <c r="A189" s="13"/>
      <c r="B189" s="68"/>
      <c r="C189" s="68"/>
      <c r="D189" s="68"/>
      <c r="E189" s="68"/>
      <c r="F189" s="68"/>
    </row>
    <row r="190" spans="1:6" ht="29.25" customHeight="1" x14ac:dyDescent="0.2">
      <c r="A190" s="59" t="s">
        <v>89</v>
      </c>
      <c r="B190" s="68">
        <v>23.721299999999999</v>
      </c>
      <c r="C190" s="68">
        <v>33.937289999999997</v>
      </c>
      <c r="D190" s="68">
        <v>32.957299999999996</v>
      </c>
      <c r="E190" s="68">
        <v>38.776800000000001</v>
      </c>
      <c r="F190" s="68">
        <v>43.795949999999998</v>
      </c>
    </row>
    <row r="191" spans="1:6" ht="29.25" customHeight="1" x14ac:dyDescent="0.2">
      <c r="A191" s="60" t="s">
        <v>134</v>
      </c>
      <c r="B191" s="68"/>
      <c r="C191" s="68"/>
      <c r="D191" s="68"/>
      <c r="E191" s="68"/>
      <c r="F191" s="68"/>
    </row>
    <row r="192" spans="1:6" ht="16.5" x14ac:dyDescent="0.2">
      <c r="A192" s="51" t="s">
        <v>90</v>
      </c>
      <c r="B192" s="68">
        <v>8.2277000000000005</v>
      </c>
      <c r="C192" s="68">
        <v>8.2439499999999999</v>
      </c>
      <c r="D192" s="68">
        <v>8.3350000000000009</v>
      </c>
      <c r="E192" s="68">
        <v>8.5341000000000005</v>
      </c>
      <c r="F192" s="68">
        <v>8.6180500000000002</v>
      </c>
    </row>
    <row r="193" spans="1:6" ht="16.5" x14ac:dyDescent="0.2">
      <c r="A193" s="52" t="s">
        <v>135</v>
      </c>
      <c r="B193" s="68"/>
      <c r="C193" s="68"/>
      <c r="D193" s="68"/>
      <c r="E193" s="68"/>
      <c r="F193" s="68"/>
    </row>
    <row r="194" spans="1:6" ht="16.5" x14ac:dyDescent="0.2">
      <c r="A194" s="51" t="s">
        <v>91</v>
      </c>
      <c r="B194" s="68">
        <v>8.2759999999999998</v>
      </c>
      <c r="C194" s="68">
        <v>8.6277100000000004</v>
      </c>
      <c r="D194" s="68">
        <v>8.7014999999999993</v>
      </c>
      <c r="E194" s="68">
        <v>8.7818000000000005</v>
      </c>
      <c r="F194" s="68">
        <v>8.8577600000000007</v>
      </c>
    </row>
    <row r="195" spans="1:6" ht="16.5" x14ac:dyDescent="0.2">
      <c r="A195" s="52" t="s">
        <v>136</v>
      </c>
      <c r="B195" s="68"/>
      <c r="C195" s="68"/>
      <c r="D195" s="68"/>
      <c r="E195" s="68"/>
      <c r="F195" s="68"/>
    </row>
    <row r="196" spans="1:6" ht="16.5" x14ac:dyDescent="0.2">
      <c r="A196" s="51" t="s">
        <v>92</v>
      </c>
      <c r="B196" s="68">
        <v>29.451280000000001</v>
      </c>
      <c r="C196" s="68">
        <v>29.162739999999999</v>
      </c>
      <c r="D196" s="68">
        <v>29.409800000000001</v>
      </c>
      <c r="E196" s="68">
        <v>29.410900000000002</v>
      </c>
      <c r="F196" s="68">
        <v>29.055700000000002</v>
      </c>
    </row>
    <row r="197" spans="1:6" ht="16.5" x14ac:dyDescent="0.2">
      <c r="A197" s="52" t="s">
        <v>137</v>
      </c>
      <c r="B197" s="68"/>
      <c r="C197" s="68"/>
      <c r="D197" s="68"/>
      <c r="E197" s="68"/>
      <c r="F197" s="68"/>
    </row>
    <row r="198" spans="1:6" ht="16.5" x14ac:dyDescent="0.2">
      <c r="A198" s="51" t="s">
        <v>93</v>
      </c>
      <c r="B198" s="68">
        <v>3.9620000000000002</v>
      </c>
      <c r="C198" s="68">
        <v>4.1971400000000001</v>
      </c>
      <c r="D198" s="68">
        <v>4.2497999999999996</v>
      </c>
      <c r="E198" s="68">
        <v>4.0033700000000003</v>
      </c>
      <c r="F198" s="68">
        <v>3.8534899999999999</v>
      </c>
    </row>
    <row r="199" spans="1:6" ht="16.5" customHeight="1" x14ac:dyDescent="0.2">
      <c r="A199" s="60" t="s">
        <v>138</v>
      </c>
      <c r="B199" s="68"/>
      <c r="C199" s="68"/>
      <c r="D199" s="68"/>
      <c r="E199" s="68"/>
      <c r="F199" s="68"/>
    </row>
    <row r="200" spans="1:6" ht="16.5" x14ac:dyDescent="0.2">
      <c r="A200" s="51" t="s">
        <v>119</v>
      </c>
      <c r="B200" s="68">
        <v>1.4786999999999999</v>
      </c>
      <c r="C200" s="68">
        <v>1.5839099999999999</v>
      </c>
      <c r="D200" s="68">
        <v>1.6006</v>
      </c>
      <c r="E200" s="68">
        <v>1.53712</v>
      </c>
      <c r="F200" s="68">
        <v>1.5377799999999999</v>
      </c>
    </row>
    <row r="201" spans="1:6" ht="16.5" x14ac:dyDescent="0.2">
      <c r="A201" s="52" t="s">
        <v>133</v>
      </c>
      <c r="B201" s="68"/>
      <c r="C201" s="68"/>
      <c r="D201" s="68"/>
      <c r="E201" s="68"/>
      <c r="F201" s="68"/>
    </row>
    <row r="202" spans="1:6" ht="16.5" x14ac:dyDescent="0.2">
      <c r="A202" s="32"/>
      <c r="B202" s="68"/>
      <c r="C202" s="68"/>
      <c r="D202" s="68"/>
      <c r="E202" s="68"/>
      <c r="F202" s="68"/>
    </row>
    <row r="203" spans="1:6" ht="16.5" x14ac:dyDescent="0.2">
      <c r="A203" s="41" t="s">
        <v>13</v>
      </c>
      <c r="B203" s="67">
        <v>214.3931</v>
      </c>
      <c r="C203" s="67">
        <v>227.81581</v>
      </c>
      <c r="D203" s="67">
        <v>236.36728500000001</v>
      </c>
      <c r="E203" s="67">
        <v>238.44200000000001</v>
      </c>
      <c r="F203" s="67">
        <v>256.18685299999999</v>
      </c>
    </row>
    <row r="204" spans="1:6" ht="16.5" x14ac:dyDescent="0.2">
      <c r="A204" s="29" t="s">
        <v>14</v>
      </c>
      <c r="B204" s="68"/>
      <c r="C204" s="68"/>
      <c r="D204" s="68"/>
      <c r="E204" s="68"/>
      <c r="F204" s="68"/>
    </row>
    <row r="205" spans="1:6" ht="16.5" x14ac:dyDescent="0.2">
      <c r="A205" s="13"/>
      <c r="B205" s="68"/>
      <c r="C205" s="68"/>
      <c r="D205" s="68"/>
      <c r="E205" s="68"/>
      <c r="F205" s="68"/>
    </row>
    <row r="206" spans="1:6" ht="16.5" x14ac:dyDescent="0.2">
      <c r="A206" s="51" t="s">
        <v>94</v>
      </c>
      <c r="B206" s="68"/>
      <c r="C206" s="68"/>
      <c r="D206" s="68"/>
      <c r="E206" s="68"/>
      <c r="F206" s="68"/>
    </row>
    <row r="207" spans="1:6" ht="16.5" x14ac:dyDescent="0.2">
      <c r="A207" s="52" t="s">
        <v>95</v>
      </c>
      <c r="B207" s="68"/>
      <c r="C207" s="68"/>
      <c r="D207" s="68"/>
      <c r="E207" s="68"/>
      <c r="F207" s="68"/>
    </row>
    <row r="208" spans="1:6" ht="16.5" customHeight="1" x14ac:dyDescent="0.2">
      <c r="A208" s="59" t="s">
        <v>168</v>
      </c>
      <c r="B208" s="64"/>
      <c r="C208" s="68"/>
      <c r="D208" s="68"/>
      <c r="E208" s="68"/>
      <c r="F208" s="68"/>
    </row>
    <row r="209" spans="1:6" ht="16.5" x14ac:dyDescent="0.2">
      <c r="A209" s="32"/>
      <c r="B209" s="68"/>
      <c r="C209" s="68"/>
      <c r="D209" s="68"/>
      <c r="E209" s="68"/>
      <c r="F209" s="68"/>
    </row>
    <row r="210" spans="1:6" ht="16.5" x14ac:dyDescent="0.2">
      <c r="A210" s="41" t="s">
        <v>15</v>
      </c>
      <c r="B210" s="67">
        <f>SUM(B213:B227)</f>
        <v>292.02255000000002</v>
      </c>
      <c r="C210" s="67">
        <f>SUM(C213:C227)</f>
        <v>289.38869999999997</v>
      </c>
      <c r="D210" s="67">
        <f>SUM(D213:D227)</f>
        <v>304.15369999999996</v>
      </c>
      <c r="E210" s="67">
        <f>SUM(E213:E227)</f>
        <v>307.86035000000004</v>
      </c>
      <c r="F210" s="67">
        <f>SUM(F213:F227)</f>
        <v>313.16139999999996</v>
      </c>
    </row>
    <row r="211" spans="1:6" ht="16.5" x14ac:dyDescent="0.2">
      <c r="A211" s="29" t="s">
        <v>16</v>
      </c>
      <c r="B211" s="68"/>
      <c r="C211" s="68"/>
      <c r="D211" s="68"/>
      <c r="E211" s="68"/>
      <c r="F211" s="68"/>
    </row>
    <row r="212" spans="1:6" ht="16.5" x14ac:dyDescent="0.2">
      <c r="A212" s="13"/>
      <c r="B212" s="68"/>
      <c r="C212" s="68"/>
      <c r="D212" s="68"/>
      <c r="E212" s="68"/>
      <c r="F212" s="68"/>
    </row>
    <row r="213" spans="1:6" ht="16.5" x14ac:dyDescent="0.2">
      <c r="A213" s="51" t="s">
        <v>96</v>
      </c>
      <c r="B213" s="68">
        <v>66.794359999999998</v>
      </c>
      <c r="C213" s="68">
        <v>68.762600000000006</v>
      </c>
      <c r="D213" s="68">
        <v>71.791600000000003</v>
      </c>
      <c r="E213" s="68">
        <v>71.387180000000001</v>
      </c>
      <c r="F213" s="68">
        <v>75.370599999999996</v>
      </c>
    </row>
    <row r="214" spans="1:6" ht="16.5" customHeight="1" x14ac:dyDescent="0.2">
      <c r="A214" s="60" t="s">
        <v>139</v>
      </c>
      <c r="B214" s="68"/>
      <c r="C214" s="68"/>
      <c r="D214" s="68"/>
      <c r="E214" s="68"/>
      <c r="F214" s="68"/>
    </row>
    <row r="215" spans="1:6" ht="16.5" x14ac:dyDescent="0.2">
      <c r="A215" s="51" t="s">
        <v>97</v>
      </c>
      <c r="B215" s="68">
        <v>13.9053</v>
      </c>
      <c r="C215" s="68">
        <v>14.713950000000001</v>
      </c>
      <c r="D215" s="68">
        <v>14.3515</v>
      </c>
      <c r="E215" s="68">
        <v>14.338200000000001</v>
      </c>
      <c r="F215" s="68">
        <v>15.4635</v>
      </c>
    </row>
    <row r="216" spans="1:6" ht="16.5" x14ac:dyDescent="0.2">
      <c r="A216" s="52" t="s">
        <v>140</v>
      </c>
      <c r="B216" s="68"/>
      <c r="C216" s="68"/>
      <c r="D216" s="68"/>
      <c r="E216" s="68"/>
      <c r="F216" s="68"/>
    </row>
    <row r="217" spans="1:6" ht="16.5" x14ac:dyDescent="0.2">
      <c r="A217" s="51" t="s">
        <v>98</v>
      </c>
      <c r="B217" s="68">
        <v>167.40620000000001</v>
      </c>
      <c r="C217" s="68">
        <v>161.29785000000001</v>
      </c>
      <c r="D217" s="68">
        <v>172.39599999999999</v>
      </c>
      <c r="E217" s="68">
        <v>176.2997</v>
      </c>
      <c r="F217" s="68">
        <v>176.0247</v>
      </c>
    </row>
    <row r="218" spans="1:6" ht="16.5" x14ac:dyDescent="0.2">
      <c r="A218" s="52" t="s">
        <v>141</v>
      </c>
      <c r="B218" s="68"/>
      <c r="C218" s="68"/>
      <c r="D218" s="68"/>
      <c r="E218" s="68"/>
      <c r="F218" s="68"/>
    </row>
    <row r="219" spans="1:6" ht="16.5" x14ac:dyDescent="0.2">
      <c r="A219" s="51" t="s">
        <v>99</v>
      </c>
      <c r="B219" s="68">
        <v>4.08</v>
      </c>
      <c r="C219" s="68">
        <v>4.2694999999999999</v>
      </c>
      <c r="D219" s="68">
        <v>4.2564000000000002</v>
      </c>
      <c r="E219" s="68">
        <v>4.2918900000000004</v>
      </c>
      <c r="F219" s="68">
        <v>4.2638999999999996</v>
      </c>
    </row>
    <row r="220" spans="1:6" ht="16.5" x14ac:dyDescent="0.2">
      <c r="A220" s="52" t="s">
        <v>142</v>
      </c>
      <c r="B220" s="68"/>
      <c r="C220" s="68"/>
      <c r="D220" s="68"/>
      <c r="E220" s="68"/>
      <c r="F220" s="68"/>
    </row>
    <row r="221" spans="1:6" ht="16.5" x14ac:dyDescent="0.2">
      <c r="A221" s="51" t="s">
        <v>101</v>
      </c>
      <c r="B221" s="68">
        <v>11.545400000000001</v>
      </c>
      <c r="C221" s="68">
        <v>12.179</v>
      </c>
      <c r="D221" s="68">
        <v>11.829700000000001</v>
      </c>
      <c r="E221" s="68">
        <v>11.850630000000001</v>
      </c>
      <c r="F221" s="68">
        <v>11.9443</v>
      </c>
    </row>
    <row r="222" spans="1:6" ht="16.5" x14ac:dyDescent="0.2">
      <c r="A222" s="52" t="s">
        <v>143</v>
      </c>
      <c r="B222" s="68"/>
      <c r="C222" s="68"/>
      <c r="D222" s="68"/>
      <c r="E222" s="68"/>
      <c r="F222" s="68"/>
    </row>
    <row r="223" spans="1:6" ht="16.5" x14ac:dyDescent="0.2">
      <c r="A223" s="51" t="s">
        <v>102</v>
      </c>
      <c r="B223" s="68">
        <v>14.67975</v>
      </c>
      <c r="C223" s="68">
        <v>14.9283</v>
      </c>
      <c r="D223" s="68">
        <v>14.8354</v>
      </c>
      <c r="E223" s="68">
        <v>14.729900000000001</v>
      </c>
      <c r="F223" s="68">
        <v>14.571</v>
      </c>
    </row>
    <row r="224" spans="1:6" ht="16.5" x14ac:dyDescent="0.2">
      <c r="A224" s="52" t="s">
        <v>144</v>
      </c>
      <c r="B224" s="68"/>
      <c r="C224" s="68"/>
      <c r="D224" s="68"/>
      <c r="E224" s="68"/>
      <c r="F224" s="68"/>
    </row>
    <row r="225" spans="1:6" ht="16.5" customHeight="1" x14ac:dyDescent="0.2">
      <c r="A225" s="59" t="s">
        <v>103</v>
      </c>
      <c r="B225" s="68">
        <v>13.61154</v>
      </c>
      <c r="C225" s="68">
        <v>13.237500000000001</v>
      </c>
      <c r="D225" s="68">
        <v>14.693099999999999</v>
      </c>
      <c r="E225" s="68">
        <v>14.96285</v>
      </c>
      <c r="F225" s="68">
        <v>15.523400000000001</v>
      </c>
    </row>
    <row r="226" spans="1:6" ht="15" customHeight="1" x14ac:dyDescent="0.2">
      <c r="A226" s="60" t="s">
        <v>145</v>
      </c>
    </row>
    <row r="227" spans="1:6" ht="6.75" customHeight="1" x14ac:dyDescent="0.2">
      <c r="A227" s="10"/>
      <c r="B227" s="11"/>
      <c r="C227" s="11"/>
      <c r="D227" s="11"/>
      <c r="E227" s="11"/>
      <c r="F227" s="11"/>
    </row>
    <row r="228" spans="1:6" ht="9" customHeight="1" x14ac:dyDescent="0.2">
      <c r="A228" s="12"/>
    </row>
    <row r="229" spans="1:6" x14ac:dyDescent="0.2">
      <c r="A229" s="55" t="s">
        <v>200</v>
      </c>
    </row>
    <row r="230" spans="1:6" x14ac:dyDescent="0.2">
      <c r="A230" s="56" t="s">
        <v>199</v>
      </c>
    </row>
    <row r="231" spans="1:6" ht="6.75" customHeight="1" x14ac:dyDescent="0.2">
      <c r="A231" s="20"/>
    </row>
    <row r="232" spans="1:6" x14ac:dyDescent="0.2">
      <c r="A232" s="55" t="s">
        <v>201</v>
      </c>
    </row>
    <row r="233" spans="1:6" x14ac:dyDescent="0.2">
      <c r="A233" s="56" t="s">
        <v>202</v>
      </c>
    </row>
    <row r="234" spans="1:6" x14ac:dyDescent="0.2">
      <c r="A234" s="3"/>
    </row>
    <row r="235" spans="1:6" x14ac:dyDescent="0.2">
      <c r="A235" s="72"/>
      <c r="B235" s="72"/>
      <c r="C235" s="72"/>
      <c r="D235" s="72"/>
      <c r="E235" s="72"/>
      <c r="F235" s="72"/>
    </row>
    <row r="236" spans="1:6" ht="15" customHeight="1" x14ac:dyDescent="0.2">
      <c r="A236" s="118" t="s">
        <v>210</v>
      </c>
      <c r="B236" s="118"/>
      <c r="C236" s="118"/>
      <c r="D236" s="118"/>
      <c r="E236" s="118"/>
      <c r="F236" s="118"/>
    </row>
    <row r="237" spans="1:6" ht="15" customHeight="1" x14ac:dyDescent="0.2">
      <c r="A237" s="119" t="s">
        <v>211</v>
      </c>
      <c r="B237" s="119"/>
      <c r="C237" s="119"/>
      <c r="D237" s="119"/>
      <c r="E237" s="119"/>
      <c r="F237" s="119"/>
    </row>
    <row r="238" spans="1:6" x14ac:dyDescent="0.2">
      <c r="A238" s="22"/>
      <c r="B238" s="22"/>
      <c r="C238" s="22"/>
      <c r="D238" s="22"/>
      <c r="E238" s="22"/>
      <c r="F238" s="22"/>
    </row>
    <row r="239" spans="1:6" x14ac:dyDescent="0.2">
      <c r="A239" s="46"/>
      <c r="B239" s="6"/>
      <c r="F239" s="18" t="s">
        <v>188</v>
      </c>
    </row>
    <row r="240" spans="1:6" x14ac:dyDescent="0.2">
      <c r="A240" s="27" t="s">
        <v>22</v>
      </c>
      <c r="B240" s="5" t="s">
        <v>165</v>
      </c>
      <c r="C240" s="5" t="s">
        <v>171</v>
      </c>
      <c r="D240" s="5" t="s">
        <v>173</v>
      </c>
      <c r="E240" s="5" t="s">
        <v>176</v>
      </c>
      <c r="F240" s="5" t="s">
        <v>194</v>
      </c>
    </row>
    <row r="241" spans="1:6" x14ac:dyDescent="0.2">
      <c r="A241" s="28" t="s">
        <v>23</v>
      </c>
      <c r="B241" s="26" t="s">
        <v>162</v>
      </c>
      <c r="C241" s="26" t="s">
        <v>166</v>
      </c>
      <c r="D241" s="26" t="s">
        <v>174</v>
      </c>
      <c r="E241" s="26" t="s">
        <v>180</v>
      </c>
      <c r="F241" s="31" t="s">
        <v>195</v>
      </c>
    </row>
    <row r="242" spans="1:6" x14ac:dyDescent="0.2">
      <c r="A242" s="2"/>
      <c r="B242" s="7"/>
    </row>
    <row r="243" spans="1:6" ht="16.5" customHeight="1" x14ac:dyDescent="0.2">
      <c r="A243" s="48" t="s">
        <v>104</v>
      </c>
      <c r="B243" s="67">
        <f>SUM(B246:B257)</f>
        <v>79.37782</v>
      </c>
      <c r="C243" s="67">
        <f>SUM(C246:C257)</f>
        <v>86.218670000000003</v>
      </c>
      <c r="D243" s="67">
        <f>SUM(D246:D257)</f>
        <v>93.441399999999987</v>
      </c>
      <c r="E243" s="67">
        <f>SUM(E246:E257)</f>
        <v>97.751490000000004</v>
      </c>
      <c r="F243" s="67">
        <f>SUM(F246:F257)</f>
        <v>103.05189999999999</v>
      </c>
    </row>
    <row r="244" spans="1:6" ht="16.5" x14ac:dyDescent="0.2">
      <c r="A244" s="29" t="s">
        <v>17</v>
      </c>
      <c r="B244" s="68"/>
      <c r="C244" s="68"/>
      <c r="D244" s="68"/>
      <c r="E244" s="68"/>
      <c r="F244" s="68"/>
    </row>
    <row r="245" spans="1:6" ht="16.5" x14ac:dyDescent="0.2">
      <c r="A245" s="13"/>
      <c r="B245" s="68"/>
      <c r="C245" s="68"/>
      <c r="D245" s="68"/>
      <c r="E245" s="68"/>
      <c r="F245" s="68"/>
    </row>
    <row r="246" spans="1:6" ht="16.5" customHeight="1" x14ac:dyDescent="0.2">
      <c r="A246" s="59" t="s">
        <v>105</v>
      </c>
      <c r="B246" s="68">
        <v>18.481369999999998</v>
      </c>
      <c r="C246" s="68">
        <v>22.35277</v>
      </c>
      <c r="D246" s="68">
        <v>26.037199999999999</v>
      </c>
      <c r="E246" s="68">
        <v>29.04035</v>
      </c>
      <c r="F246" s="68">
        <v>32.30762</v>
      </c>
    </row>
    <row r="247" spans="1:6" ht="29.25" customHeight="1" x14ac:dyDescent="0.2">
      <c r="A247" s="60" t="s">
        <v>146</v>
      </c>
      <c r="B247" s="68"/>
      <c r="C247" s="68"/>
      <c r="D247" s="68"/>
      <c r="E247" s="68"/>
      <c r="F247" s="68"/>
    </row>
    <row r="248" spans="1:6" ht="16.5" x14ac:dyDescent="0.2">
      <c r="A248" s="51" t="s">
        <v>106</v>
      </c>
      <c r="B248" s="68">
        <v>12.200979999999999</v>
      </c>
      <c r="C248" s="68">
        <v>12.283799999999999</v>
      </c>
      <c r="D248" s="68">
        <v>12.363899999999999</v>
      </c>
      <c r="E248" s="68">
        <v>12.68449</v>
      </c>
      <c r="F248" s="68">
        <v>13.01526</v>
      </c>
    </row>
    <row r="249" spans="1:6" ht="16.5" x14ac:dyDescent="0.2">
      <c r="A249" s="52" t="s">
        <v>147</v>
      </c>
      <c r="B249" s="68"/>
      <c r="C249" s="68"/>
      <c r="D249" s="68"/>
      <c r="E249" s="68"/>
      <c r="F249" s="68"/>
    </row>
    <row r="250" spans="1:6" ht="16.5" x14ac:dyDescent="0.2">
      <c r="A250" s="51" t="s">
        <v>107</v>
      </c>
      <c r="B250" s="68">
        <v>18.997589999999999</v>
      </c>
      <c r="C250" s="68">
        <v>19.985499999999998</v>
      </c>
      <c r="D250" s="68">
        <v>23.299499999999998</v>
      </c>
      <c r="E250" s="68">
        <v>23.698250000000002</v>
      </c>
      <c r="F250" s="68">
        <v>25.116900000000001</v>
      </c>
    </row>
    <row r="251" spans="1:6" ht="16.5" x14ac:dyDescent="0.2">
      <c r="A251" s="52" t="s">
        <v>148</v>
      </c>
      <c r="B251" s="68"/>
      <c r="C251" s="68"/>
      <c r="D251" s="68"/>
      <c r="E251" s="68"/>
      <c r="F251" s="68"/>
    </row>
    <row r="252" spans="1:6" ht="16.5" x14ac:dyDescent="0.2">
      <c r="A252" s="51" t="s">
        <v>108</v>
      </c>
      <c r="B252" s="68">
        <v>9.3805999999999994</v>
      </c>
      <c r="C252" s="68">
        <v>9.6560000000000006</v>
      </c>
      <c r="D252" s="68">
        <v>9.4892000000000003</v>
      </c>
      <c r="E252" s="68">
        <v>9.8340399999999999</v>
      </c>
      <c r="F252" s="68">
        <v>10.077529999999999</v>
      </c>
    </row>
    <row r="253" spans="1:6" ht="16.5" x14ac:dyDescent="0.2">
      <c r="A253" s="52" t="s">
        <v>149</v>
      </c>
      <c r="B253" s="68"/>
      <c r="C253" s="68"/>
      <c r="D253" s="68"/>
      <c r="E253" s="68"/>
      <c r="F253" s="68"/>
    </row>
    <row r="254" spans="1:6" ht="16.5" x14ac:dyDescent="0.2">
      <c r="A254" s="51" t="s">
        <v>109</v>
      </c>
      <c r="B254" s="68">
        <v>4.4246299999999996</v>
      </c>
      <c r="C254" s="68">
        <v>4.5776000000000003</v>
      </c>
      <c r="D254" s="68">
        <v>4.6471999999999998</v>
      </c>
      <c r="E254" s="68">
        <v>4.63856</v>
      </c>
      <c r="F254" s="68">
        <v>4.5179499999999999</v>
      </c>
    </row>
    <row r="255" spans="1:6" ht="16.5" x14ac:dyDescent="0.2">
      <c r="A255" s="52" t="s">
        <v>151</v>
      </c>
      <c r="B255" s="68"/>
      <c r="C255" s="68"/>
      <c r="D255" s="68"/>
      <c r="E255" s="68"/>
      <c r="F255" s="68"/>
    </row>
    <row r="256" spans="1:6" ht="16.5" x14ac:dyDescent="0.2">
      <c r="A256" s="51" t="s">
        <v>150</v>
      </c>
      <c r="B256" s="68">
        <v>15.89265</v>
      </c>
      <c r="C256" s="68">
        <v>17.363</v>
      </c>
      <c r="D256" s="68">
        <v>17.604399999999998</v>
      </c>
      <c r="E256" s="68">
        <v>17.855799999999999</v>
      </c>
      <c r="F256" s="68">
        <v>18.016639999999999</v>
      </c>
    </row>
    <row r="257" spans="1:6" ht="16.5" x14ac:dyDescent="0.2">
      <c r="A257" s="52" t="s">
        <v>152</v>
      </c>
      <c r="B257" s="68"/>
      <c r="C257" s="68"/>
      <c r="D257" s="68"/>
      <c r="E257" s="68"/>
      <c r="F257" s="68"/>
    </row>
    <row r="258" spans="1:6" ht="16.5" x14ac:dyDescent="0.2">
      <c r="A258" s="24"/>
      <c r="B258" s="68"/>
      <c r="C258" s="68"/>
      <c r="D258" s="68"/>
      <c r="E258" s="68"/>
      <c r="F258" s="68"/>
    </row>
    <row r="259" spans="1:6" ht="16.5" x14ac:dyDescent="0.2">
      <c r="A259" s="41" t="s">
        <v>18</v>
      </c>
      <c r="B259" s="67">
        <v>286.81846999999999</v>
      </c>
      <c r="C259" s="67">
        <v>295.41321599999998</v>
      </c>
      <c r="D259" s="67">
        <v>306.85437000000002</v>
      </c>
      <c r="E259" s="67">
        <v>347.75700000000001</v>
      </c>
      <c r="F259" s="67">
        <v>366.4794</v>
      </c>
    </row>
    <row r="260" spans="1:6" ht="16.5" x14ac:dyDescent="0.2">
      <c r="A260" s="29" t="s">
        <v>19</v>
      </c>
      <c r="B260" s="68"/>
      <c r="C260" s="68"/>
      <c r="D260" s="68"/>
      <c r="E260" s="68"/>
      <c r="F260" s="68"/>
    </row>
    <row r="261" spans="1:6" ht="16.5" x14ac:dyDescent="0.2">
      <c r="A261" s="13"/>
      <c r="B261" s="68"/>
      <c r="C261" s="68"/>
      <c r="D261" s="68"/>
      <c r="E261" s="68"/>
      <c r="F261" s="68"/>
    </row>
    <row r="262" spans="1:6" ht="16.5" x14ac:dyDescent="0.2">
      <c r="A262" s="51" t="s">
        <v>110</v>
      </c>
      <c r="B262" s="68"/>
      <c r="C262" s="68"/>
      <c r="D262" s="68"/>
      <c r="E262" s="68"/>
      <c r="F262" s="68"/>
    </row>
    <row r="263" spans="1:6" ht="16.5" x14ac:dyDescent="0.2">
      <c r="A263" s="52" t="s">
        <v>153</v>
      </c>
      <c r="B263" s="68"/>
      <c r="C263" s="68"/>
      <c r="D263" s="68"/>
      <c r="E263" s="68"/>
      <c r="F263" s="68"/>
    </row>
    <row r="264" spans="1:6" ht="16.5" x14ac:dyDescent="0.2">
      <c r="A264" s="51" t="s">
        <v>111</v>
      </c>
      <c r="B264" s="68"/>
      <c r="C264" s="68"/>
      <c r="D264" s="68"/>
      <c r="E264" s="68"/>
      <c r="F264" s="68"/>
    </row>
    <row r="265" spans="1:6" ht="16.5" x14ac:dyDescent="0.2">
      <c r="A265" s="52" t="s">
        <v>154</v>
      </c>
      <c r="B265" s="68"/>
      <c r="C265" s="68"/>
      <c r="D265" s="68"/>
      <c r="E265" s="68"/>
      <c r="F265" s="68"/>
    </row>
    <row r="266" spans="1:6" ht="16.5" x14ac:dyDescent="0.2">
      <c r="A266" s="51" t="s">
        <v>112</v>
      </c>
      <c r="B266" s="68"/>
      <c r="C266" s="68"/>
      <c r="D266" s="68"/>
      <c r="E266" s="68"/>
      <c r="F266" s="68"/>
    </row>
    <row r="267" spans="1:6" ht="16.5" x14ac:dyDescent="0.2">
      <c r="A267" s="52" t="s">
        <v>155</v>
      </c>
      <c r="B267" s="68"/>
      <c r="C267" s="68"/>
      <c r="D267" s="68"/>
      <c r="E267" s="68"/>
      <c r="F267" s="68"/>
    </row>
    <row r="268" spans="1:6" ht="16.5" x14ac:dyDescent="0.2">
      <c r="A268" s="32"/>
      <c r="B268" s="68"/>
      <c r="C268" s="68"/>
      <c r="D268" s="68"/>
      <c r="E268" s="68"/>
      <c r="F268" s="68"/>
    </row>
    <row r="269" spans="1:6" ht="16.5" x14ac:dyDescent="0.2">
      <c r="A269" s="41" t="s">
        <v>20</v>
      </c>
      <c r="B269" s="67">
        <f>SUM(B272:B282)</f>
        <v>74.490290000000002</v>
      </c>
      <c r="C269" s="67">
        <f>SUM(C272:C282)</f>
        <v>71.611634000000009</v>
      </c>
      <c r="D269" s="67">
        <f>SUM(D272:D282)</f>
        <v>75.701669999999993</v>
      </c>
      <c r="E269" s="67">
        <f>SUM(E272:E282)</f>
        <v>78.765960000000007</v>
      </c>
      <c r="F269" s="67">
        <f>SUM(F272:F282)</f>
        <v>80.1995</v>
      </c>
    </row>
    <row r="270" spans="1:6" ht="16.5" x14ac:dyDescent="0.2">
      <c r="A270" s="29" t="s">
        <v>21</v>
      </c>
      <c r="B270" s="68"/>
      <c r="C270" s="68"/>
      <c r="D270" s="68"/>
      <c r="E270" s="68"/>
      <c r="F270" s="68"/>
    </row>
    <row r="271" spans="1:6" ht="16.5" x14ac:dyDescent="0.2">
      <c r="A271" s="13"/>
      <c r="B271" s="68"/>
      <c r="C271" s="68"/>
      <c r="D271" s="68"/>
      <c r="E271" s="68"/>
      <c r="F271" s="68"/>
    </row>
    <row r="272" spans="1:6" ht="16.5" x14ac:dyDescent="0.2">
      <c r="A272" s="51" t="s">
        <v>113</v>
      </c>
      <c r="B272" s="68">
        <v>19.286239999999999</v>
      </c>
      <c r="C272" s="68">
        <v>16.425712000000001</v>
      </c>
      <c r="D272" s="68">
        <v>20.115030000000001</v>
      </c>
      <c r="E272" s="68">
        <v>19.98096</v>
      </c>
      <c r="F272" s="68">
        <v>21.800899999999999</v>
      </c>
    </row>
    <row r="273" spans="1:6" ht="16.5" customHeight="1" x14ac:dyDescent="0.2">
      <c r="A273" s="60" t="s">
        <v>156</v>
      </c>
      <c r="B273" s="68"/>
      <c r="C273" s="68"/>
      <c r="D273" s="68"/>
      <c r="E273" s="68"/>
      <c r="F273" s="68"/>
    </row>
    <row r="274" spans="1:6" ht="16.5" x14ac:dyDescent="0.2">
      <c r="A274" s="51" t="s">
        <v>114</v>
      </c>
      <c r="B274" s="68">
        <v>4.9447799999999997</v>
      </c>
      <c r="C274" s="68">
        <v>5.0842000000000001</v>
      </c>
      <c r="D274" s="68">
        <v>5.0083000000000002</v>
      </c>
      <c r="E274" s="68">
        <v>5.1593999999999998</v>
      </c>
      <c r="F274" s="68">
        <v>5.2134999999999998</v>
      </c>
    </row>
    <row r="275" spans="1:6" ht="16.5" x14ac:dyDescent="0.2">
      <c r="A275" s="52" t="s">
        <v>157</v>
      </c>
      <c r="B275" s="68"/>
      <c r="C275" s="68"/>
      <c r="D275" s="68"/>
      <c r="E275" s="68"/>
      <c r="F275" s="68"/>
    </row>
    <row r="276" spans="1:6" ht="16.5" x14ac:dyDescent="0.2">
      <c r="A276" s="51" t="s">
        <v>115</v>
      </c>
      <c r="B276" s="68">
        <v>9.6074900000000003</v>
      </c>
      <c r="C276" s="68">
        <v>9.4326819999999998</v>
      </c>
      <c r="D276" s="68">
        <v>9.4100999999999999</v>
      </c>
      <c r="E276" s="68">
        <v>10.179600000000001</v>
      </c>
      <c r="F276" s="68">
        <v>10.1953</v>
      </c>
    </row>
    <row r="277" spans="1:6" ht="16.5" x14ac:dyDescent="0.2">
      <c r="A277" s="52" t="s">
        <v>158</v>
      </c>
      <c r="B277" s="68"/>
      <c r="C277" s="68"/>
      <c r="D277" s="68"/>
      <c r="E277" s="68"/>
      <c r="F277" s="68"/>
    </row>
    <row r="278" spans="1:6" ht="16.5" x14ac:dyDescent="0.2">
      <c r="A278" s="51" t="s">
        <v>116</v>
      </c>
      <c r="B278" s="68">
        <v>22.035969999999999</v>
      </c>
      <c r="C278" s="68">
        <v>22.396139999999999</v>
      </c>
      <c r="D278" s="68">
        <v>22.687439999999999</v>
      </c>
      <c r="E278" s="68">
        <v>23.83</v>
      </c>
      <c r="F278" s="68">
        <v>23.760400000000001</v>
      </c>
    </row>
    <row r="279" spans="1:6" ht="16.5" x14ac:dyDescent="0.2">
      <c r="A279" s="52" t="s">
        <v>159</v>
      </c>
      <c r="B279" s="68"/>
      <c r="C279" s="68"/>
      <c r="D279" s="68"/>
      <c r="E279" s="68"/>
      <c r="F279" s="68"/>
    </row>
    <row r="280" spans="1:6" ht="16.5" x14ac:dyDescent="0.2">
      <c r="A280" s="51" t="s">
        <v>117</v>
      </c>
      <c r="B280" s="68">
        <v>7.2672999999999996</v>
      </c>
      <c r="C280" s="68">
        <v>7.0730000000000004</v>
      </c>
      <c r="D280" s="68">
        <v>7.0682999999999998</v>
      </c>
      <c r="E280" s="68">
        <v>7.9322999999999997</v>
      </c>
      <c r="F280" s="68">
        <v>7.8002000000000002</v>
      </c>
    </row>
    <row r="281" spans="1:6" ht="16.5" x14ac:dyDescent="0.2">
      <c r="A281" s="52" t="s">
        <v>160</v>
      </c>
      <c r="B281" s="68"/>
      <c r="C281" s="68"/>
      <c r="D281" s="68"/>
      <c r="E281" s="68"/>
      <c r="F281" s="68"/>
    </row>
    <row r="282" spans="1:6" ht="16.5" x14ac:dyDescent="0.2">
      <c r="A282" s="51" t="s">
        <v>118</v>
      </c>
      <c r="B282" s="68">
        <v>11.348509999999999</v>
      </c>
      <c r="C282" s="68">
        <v>11.1999</v>
      </c>
      <c r="D282" s="68">
        <v>11.4125</v>
      </c>
      <c r="E282" s="68">
        <v>11.6837</v>
      </c>
      <c r="F282" s="68">
        <v>11.4292</v>
      </c>
    </row>
    <row r="283" spans="1:6" ht="16.5" x14ac:dyDescent="0.2">
      <c r="A283" s="52" t="s">
        <v>161</v>
      </c>
      <c r="B283" s="68"/>
      <c r="C283" s="68"/>
      <c r="D283" s="68"/>
      <c r="E283" s="68"/>
      <c r="F283" s="68"/>
    </row>
    <row r="284" spans="1:6" ht="16.5" x14ac:dyDescent="0.2">
      <c r="A284" s="51" t="s">
        <v>205</v>
      </c>
      <c r="B284" s="64" t="s">
        <v>2</v>
      </c>
      <c r="C284" s="64" t="s">
        <v>2</v>
      </c>
      <c r="D284" s="64" t="s">
        <v>2</v>
      </c>
      <c r="E284" s="64" t="s">
        <v>2</v>
      </c>
      <c r="F284" s="64" t="s">
        <v>2</v>
      </c>
    </row>
    <row r="285" spans="1:6" ht="16.5" x14ac:dyDescent="0.2">
      <c r="A285" s="52" t="s">
        <v>206</v>
      </c>
      <c r="B285" s="68"/>
      <c r="C285" s="68"/>
      <c r="D285" s="68"/>
      <c r="E285" s="68"/>
      <c r="F285" s="68"/>
    </row>
    <row r="286" spans="1:6" ht="6.75" customHeight="1" x14ac:dyDescent="0.2">
      <c r="A286" s="44"/>
      <c r="B286" s="11"/>
      <c r="C286" s="11"/>
      <c r="D286" s="11"/>
      <c r="E286" s="11"/>
      <c r="F286" s="11"/>
    </row>
    <row r="287" spans="1:6" ht="9" customHeight="1" x14ac:dyDescent="0.2">
      <c r="A287" s="12"/>
    </row>
    <row r="288" spans="1:6" x14ac:dyDescent="0.2">
      <c r="A288" s="55" t="s">
        <v>200</v>
      </c>
    </row>
    <row r="289" spans="1:6" x14ac:dyDescent="0.2">
      <c r="A289" s="56" t="s">
        <v>199</v>
      </c>
    </row>
    <row r="290" spans="1:6" ht="6.75" customHeight="1" x14ac:dyDescent="0.2">
      <c r="A290" s="20"/>
    </row>
    <row r="291" spans="1:6" x14ac:dyDescent="0.2">
      <c r="A291" s="55" t="s">
        <v>201</v>
      </c>
    </row>
    <row r="292" spans="1:6" x14ac:dyDescent="0.2">
      <c r="A292" s="56" t="s">
        <v>202</v>
      </c>
    </row>
    <row r="293" spans="1:6" x14ac:dyDescent="0.2">
      <c r="A293" s="17"/>
    </row>
    <row r="294" spans="1:6" x14ac:dyDescent="0.2">
      <c r="A294" s="3"/>
    </row>
    <row r="295" spans="1:6" x14ac:dyDescent="0.2">
      <c r="A295" s="3"/>
    </row>
    <row r="296" spans="1:6" x14ac:dyDescent="0.2">
      <c r="A296" s="62"/>
      <c r="B296" s="62"/>
      <c r="C296" s="62"/>
      <c r="D296" s="62"/>
      <c r="E296" s="62"/>
      <c r="F296" s="62"/>
    </row>
    <row r="297" spans="1:6" x14ac:dyDescent="0.2">
      <c r="A297" s="2"/>
    </row>
    <row r="298" spans="1:6" x14ac:dyDescent="0.2">
      <c r="A298" s="2"/>
    </row>
    <row r="299" spans="1:6" x14ac:dyDescent="0.2">
      <c r="A299" s="2"/>
    </row>
    <row r="300" spans="1:6" x14ac:dyDescent="0.2">
      <c r="A300" s="2"/>
    </row>
    <row r="301" spans="1:6" x14ac:dyDescent="0.2">
      <c r="A301" s="2"/>
    </row>
    <row r="302" spans="1:6" x14ac:dyDescent="0.2">
      <c r="A302" s="2"/>
    </row>
    <row r="303" spans="1:6" x14ac:dyDescent="0.2">
      <c r="A303" s="2"/>
    </row>
    <row r="304" spans="1:6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</sheetData>
  <mergeCells count="10">
    <mergeCell ref="A180:F180"/>
    <mergeCell ref="A181:F181"/>
    <mergeCell ref="A236:F236"/>
    <mergeCell ref="A237:F237"/>
    <mergeCell ref="A1:F1"/>
    <mergeCell ref="A2:F2"/>
    <mergeCell ref="A61:F61"/>
    <mergeCell ref="A62:F62"/>
    <mergeCell ref="A122:F122"/>
    <mergeCell ref="A123:F123"/>
  </mergeCells>
  <printOptions horizontalCentered="1"/>
  <pageMargins left="0.23622047244094491" right="0.23622047244094491" top="0.74803149606299213" bottom="1.8110236220472442" header="0.51181102362204722" footer="0.51181102362204722"/>
  <pageSetup scale="61" orientation="portrait" r:id="rId1"/>
  <rowBreaks count="4" manualBreakCount="4">
    <brk id="60" min="5" max="18" man="1"/>
    <brk id="121" min="5" max="18" man="1"/>
    <brk id="178" max="5" man="1"/>
    <brk id="235" min="5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tabSelected="1" zoomScale="80" zoomScaleNormal="80" workbookViewId="0">
      <selection activeCell="A94" sqref="A94"/>
    </sheetView>
  </sheetViews>
  <sheetFormatPr defaultColWidth="12.5703125" defaultRowHeight="15" x14ac:dyDescent="0.2"/>
  <cols>
    <col min="1" max="1" width="64.5703125" style="75" customWidth="1"/>
    <col min="2" max="11" width="21.7109375" style="75" customWidth="1"/>
    <col min="12" max="16384" width="12.5703125" style="75"/>
  </cols>
  <sheetData>
    <row r="1" spans="1:11" ht="15.75" customHeight="1" x14ac:dyDescent="0.2">
      <c r="A1" s="107" t="s">
        <v>276</v>
      </c>
      <c r="B1" s="107"/>
      <c r="C1" s="116"/>
      <c r="D1" s="116"/>
      <c r="E1" s="116"/>
      <c r="F1" s="116"/>
      <c r="G1" s="116"/>
      <c r="H1" s="116"/>
      <c r="I1" s="116"/>
      <c r="J1" s="116"/>
      <c r="K1" s="116"/>
    </row>
    <row r="2" spans="1:11" x14ac:dyDescent="0.2">
      <c r="B2" s="115"/>
      <c r="C2" s="115"/>
      <c r="D2" s="115"/>
      <c r="E2" s="115"/>
      <c r="F2" s="115"/>
      <c r="G2" s="115"/>
      <c r="H2" s="115"/>
      <c r="I2" s="115"/>
      <c r="J2" s="102"/>
      <c r="K2" s="102" t="s">
        <v>263</v>
      </c>
    </row>
    <row r="3" spans="1:11" ht="34.5" x14ac:dyDescent="0.2">
      <c r="A3" s="89" t="s">
        <v>23</v>
      </c>
      <c r="B3" s="111" t="s">
        <v>266</v>
      </c>
      <c r="C3" s="111" t="s">
        <v>267</v>
      </c>
      <c r="D3" s="110" t="s">
        <v>268</v>
      </c>
      <c r="E3" s="110" t="s">
        <v>269</v>
      </c>
      <c r="F3" s="110" t="s">
        <v>270</v>
      </c>
      <c r="G3" s="110" t="s">
        <v>273</v>
      </c>
      <c r="H3" s="110" t="s">
        <v>271</v>
      </c>
      <c r="I3" s="110" t="s">
        <v>272</v>
      </c>
      <c r="J3" s="110" t="s">
        <v>274</v>
      </c>
      <c r="K3" s="110" t="s">
        <v>278</v>
      </c>
    </row>
    <row r="4" spans="1:11" ht="15.75" x14ac:dyDescent="0.2">
      <c r="A4" s="90" t="s">
        <v>4</v>
      </c>
      <c r="B4" s="81">
        <f>SUM(B5:B29)</f>
        <v>566.59797000000015</v>
      </c>
      <c r="C4" s="81">
        <f t="shared" ref="C4:I4" si="0">SUM(C5:C29)</f>
        <v>540.27755000000002</v>
      </c>
      <c r="D4" s="81">
        <f t="shared" si="0"/>
        <v>537.45099000000005</v>
      </c>
      <c r="E4" s="81">
        <f t="shared" si="0"/>
        <v>394.75826999999998</v>
      </c>
      <c r="F4" s="81">
        <f t="shared" si="0"/>
        <v>366.0215</v>
      </c>
      <c r="G4" s="81">
        <f t="shared" si="0"/>
        <v>359.94674000000003</v>
      </c>
      <c r="H4" s="81">
        <f t="shared" si="0"/>
        <v>361.33326</v>
      </c>
      <c r="I4" s="81">
        <f t="shared" si="0"/>
        <v>573.18903499999999</v>
      </c>
      <c r="J4" s="81">
        <f>SUM(J5:J30)</f>
        <v>566.3214099999999</v>
      </c>
      <c r="K4" s="81">
        <f>SUM(K5:K30)</f>
        <v>552.34375000000011</v>
      </c>
    </row>
    <row r="5" spans="1:11" x14ac:dyDescent="0.2">
      <c r="A5" s="87" t="s">
        <v>4</v>
      </c>
      <c r="B5" s="91">
        <v>33.849930000000001</v>
      </c>
      <c r="C5" s="92">
        <v>29.298970000000001</v>
      </c>
      <c r="D5" s="92">
        <v>29.72719</v>
      </c>
      <c r="E5" s="92">
        <v>29.725240000000003</v>
      </c>
      <c r="F5" s="92">
        <v>33.554259999999999</v>
      </c>
      <c r="G5" s="92">
        <v>32.501629999999999</v>
      </c>
      <c r="H5" s="92">
        <v>30.43056</v>
      </c>
      <c r="I5" s="92">
        <v>60.309440000000002</v>
      </c>
      <c r="J5" s="92">
        <v>60.480989999999998</v>
      </c>
      <c r="K5" s="92">
        <v>34.696550000000002</v>
      </c>
    </row>
    <row r="6" spans="1:11" x14ac:dyDescent="0.2">
      <c r="A6" s="87" t="s">
        <v>264</v>
      </c>
      <c r="B6" s="91">
        <v>3.1158200000000003</v>
      </c>
      <c r="C6" s="92">
        <v>2.9069000000000003</v>
      </c>
      <c r="D6" s="92">
        <v>2.8505500000000001</v>
      </c>
      <c r="E6" s="92">
        <v>2.7993399999999999</v>
      </c>
      <c r="F6" s="92">
        <v>2.7830100000000004</v>
      </c>
      <c r="G6" s="92">
        <v>3.0070000000000001</v>
      </c>
      <c r="H6" s="92">
        <v>2.8584000000000001</v>
      </c>
      <c r="I6" s="92">
        <v>2.89107</v>
      </c>
      <c r="J6" s="92">
        <v>3.0048400000000002</v>
      </c>
      <c r="K6" s="92">
        <v>3.37087</v>
      </c>
    </row>
    <row r="7" spans="1:11" x14ac:dyDescent="0.2">
      <c r="A7" s="87" t="s">
        <v>25</v>
      </c>
      <c r="B7" s="91">
        <v>6.0795699999999995</v>
      </c>
      <c r="C7" s="92">
        <v>5.7744099999999996</v>
      </c>
      <c r="D7" s="92">
        <v>5.7037100000000001</v>
      </c>
      <c r="E7" s="92">
        <v>5.7752100000000004</v>
      </c>
      <c r="F7" s="92">
        <v>5.8209600000000004</v>
      </c>
      <c r="G7" s="92">
        <v>5.85954</v>
      </c>
      <c r="H7" s="92">
        <v>5.7139899999999999</v>
      </c>
      <c r="I7" s="92">
        <v>5.8517900000000003</v>
      </c>
      <c r="J7" s="92">
        <v>5.8539000000000003</v>
      </c>
      <c r="K7" s="92">
        <v>5.8609</v>
      </c>
    </row>
    <row r="8" spans="1:11" x14ac:dyDescent="0.2">
      <c r="A8" s="83" t="s">
        <v>27</v>
      </c>
      <c r="B8" s="91">
        <v>13.96125</v>
      </c>
      <c r="C8" s="92">
        <v>13.126479999999999</v>
      </c>
      <c r="D8" s="92">
        <v>13.05664</v>
      </c>
      <c r="E8" s="92">
        <v>13.44576</v>
      </c>
      <c r="F8" s="92">
        <v>13.306319999999999</v>
      </c>
      <c r="G8" s="92">
        <v>13.85636</v>
      </c>
      <c r="H8" s="92">
        <v>14.00675</v>
      </c>
      <c r="I8" s="92">
        <v>14.643520000000001</v>
      </c>
      <c r="J8" s="92">
        <v>14.9194</v>
      </c>
      <c r="K8" s="92">
        <v>14.947190000000001</v>
      </c>
    </row>
    <row r="9" spans="1:11" x14ac:dyDescent="0.2">
      <c r="A9" s="83" t="s">
        <v>29</v>
      </c>
      <c r="B9" s="91">
        <v>6.0747499999999999</v>
      </c>
      <c r="C9" s="92">
        <v>5.7349100000000002</v>
      </c>
      <c r="D9" s="92">
        <v>5.8872099999999996</v>
      </c>
      <c r="E9" s="92">
        <v>5.8054100000000002</v>
      </c>
      <c r="F9" s="92">
        <v>5.69557</v>
      </c>
      <c r="G9" s="92">
        <v>6.0140500000000001</v>
      </c>
      <c r="H9" s="92">
        <v>6.5140000000000002</v>
      </c>
      <c r="I9" s="92">
        <v>6.3151799999999998</v>
      </c>
      <c r="J9" s="92">
        <v>6.5074899999999998</v>
      </c>
      <c r="K9" s="92">
        <v>5.8624799999999997</v>
      </c>
    </row>
    <row r="10" spans="1:11" x14ac:dyDescent="0.2">
      <c r="A10" s="83" t="s">
        <v>30</v>
      </c>
      <c r="B10" s="91">
        <v>29.124380000000002</v>
      </c>
      <c r="C10" s="92">
        <v>26.672419999999999</v>
      </c>
      <c r="D10" s="92">
        <v>26.446380000000001</v>
      </c>
      <c r="E10" s="92">
        <v>26.524830000000001</v>
      </c>
      <c r="F10" s="92">
        <v>27.044360000000001</v>
      </c>
      <c r="G10" s="92">
        <v>26.65164</v>
      </c>
      <c r="H10" s="92">
        <v>27.031200000000002</v>
      </c>
      <c r="I10" s="92">
        <v>26.9834</v>
      </c>
      <c r="J10" s="92">
        <v>27.097079999999998</v>
      </c>
      <c r="K10" s="92">
        <v>26.986160000000002</v>
      </c>
    </row>
    <row r="11" spans="1:11" x14ac:dyDescent="0.2">
      <c r="A11" s="83" t="s">
        <v>253</v>
      </c>
      <c r="B11" s="91">
        <v>2.57606</v>
      </c>
      <c r="C11" s="92">
        <v>2.3465599999999998</v>
      </c>
      <c r="D11" s="92">
        <v>2.3366799999999999</v>
      </c>
      <c r="E11" s="92">
        <v>2.3630900000000001</v>
      </c>
      <c r="F11" s="92">
        <v>3.37208</v>
      </c>
      <c r="G11" s="92">
        <v>3.2218599999999999</v>
      </c>
      <c r="H11" s="92">
        <v>3.3984800000000002</v>
      </c>
      <c r="I11" s="92">
        <v>3.33412</v>
      </c>
      <c r="J11" s="92">
        <v>3.3664999999999998</v>
      </c>
      <c r="K11" s="92">
        <v>3.2181600000000001</v>
      </c>
    </row>
    <row r="12" spans="1:11" x14ac:dyDescent="0.2">
      <c r="A12" s="83" t="s">
        <v>33</v>
      </c>
      <c r="B12" s="91">
        <v>46.547220000000003</v>
      </c>
      <c r="C12" s="92">
        <v>42.599080000000001</v>
      </c>
      <c r="D12" s="92">
        <v>41.499139999999997</v>
      </c>
      <c r="E12" s="92">
        <v>41.339550000000003</v>
      </c>
      <c r="F12" s="92">
        <v>42.210039999999999</v>
      </c>
      <c r="G12" s="92">
        <v>40.41348</v>
      </c>
      <c r="H12" s="92">
        <v>40.411459999999998</v>
      </c>
      <c r="I12" s="92">
        <v>39.836689999999997</v>
      </c>
      <c r="J12" s="92">
        <v>40.289270000000002</v>
      </c>
      <c r="K12" s="92">
        <v>40.939439999999998</v>
      </c>
    </row>
    <row r="13" spans="1:11" x14ac:dyDescent="0.2">
      <c r="A13" s="83" t="s">
        <v>36</v>
      </c>
      <c r="B13" s="91">
        <v>6.7207700000000008</v>
      </c>
      <c r="C13" s="92">
        <v>6.36355</v>
      </c>
      <c r="D13" s="92">
        <v>6.2254700000000005</v>
      </c>
      <c r="E13" s="92">
        <v>6.3001100000000001</v>
      </c>
      <c r="F13" s="92">
        <v>8.5851699999999997</v>
      </c>
      <c r="G13" s="92">
        <v>8.7108799999999995</v>
      </c>
      <c r="H13" s="92">
        <v>8.3092800000000011</v>
      </c>
      <c r="I13" s="92">
        <v>8.50915</v>
      </c>
      <c r="J13" s="92">
        <v>8.2514500000000002</v>
      </c>
      <c r="K13" s="92">
        <v>8.66906</v>
      </c>
    </row>
    <row r="14" spans="1:11" x14ac:dyDescent="0.2">
      <c r="A14" s="83" t="s">
        <v>38</v>
      </c>
      <c r="B14" s="91">
        <v>30.069400000000002</v>
      </c>
      <c r="C14" s="92">
        <v>27.251609999999999</v>
      </c>
      <c r="D14" s="92">
        <v>25.847630000000002</v>
      </c>
      <c r="E14" s="92">
        <v>26.577570000000001</v>
      </c>
      <c r="F14" s="92">
        <v>28.873900000000003</v>
      </c>
      <c r="G14" s="109">
        <v>23.277560000000001</v>
      </c>
      <c r="H14" s="92">
        <v>23.854310000000002</v>
      </c>
      <c r="I14" s="92">
        <v>23.824059999999999</v>
      </c>
      <c r="J14" s="92">
        <v>24.158750000000001</v>
      </c>
      <c r="K14" s="92">
        <v>23.74766</v>
      </c>
    </row>
    <row r="15" spans="1:11" x14ac:dyDescent="0.2">
      <c r="A15" s="83" t="s">
        <v>40</v>
      </c>
      <c r="B15" s="91">
        <v>2.3195700000000001</v>
      </c>
      <c r="C15" s="92">
        <v>2.2647199999999996</v>
      </c>
      <c r="D15" s="92">
        <v>2.3130999999999999</v>
      </c>
      <c r="E15" s="92">
        <v>2.32307</v>
      </c>
      <c r="F15" s="92">
        <v>2.50108</v>
      </c>
      <c r="G15" s="92">
        <v>2.40503</v>
      </c>
      <c r="H15" s="92">
        <v>2.4108899999999998</v>
      </c>
      <c r="I15" s="92">
        <v>2.3961999999999999</v>
      </c>
      <c r="J15" s="92">
        <v>2.4853499999999999</v>
      </c>
      <c r="K15" s="92">
        <v>2.45946</v>
      </c>
    </row>
    <row r="16" spans="1:11" x14ac:dyDescent="0.2">
      <c r="A16" s="83" t="s">
        <v>42</v>
      </c>
      <c r="B16" s="91">
        <v>131.71189000000001</v>
      </c>
      <c r="C16" s="92">
        <v>125.96486999999999</v>
      </c>
      <c r="D16" s="92">
        <v>124.0612</v>
      </c>
      <c r="E16" s="92">
        <v>129.07575</v>
      </c>
      <c r="F16" s="92">
        <v>129.21813</v>
      </c>
      <c r="G16" s="92">
        <v>131.02489</v>
      </c>
      <c r="H16" s="92">
        <v>132.95510000000002</v>
      </c>
      <c r="I16" s="92">
        <v>136.96557000000001</v>
      </c>
      <c r="J16" s="92">
        <v>136.46091999999999</v>
      </c>
      <c r="K16" s="92">
        <v>142.11398</v>
      </c>
    </row>
    <row r="17" spans="1:11" ht="17.25" customHeight="1" x14ac:dyDescent="0.2">
      <c r="A17" s="83" t="s">
        <v>44</v>
      </c>
      <c r="B17" s="91">
        <v>5.09572</v>
      </c>
      <c r="C17" s="92">
        <v>4.7880699999999994</v>
      </c>
      <c r="D17" s="92">
        <v>4.7591700000000001</v>
      </c>
      <c r="E17" s="92">
        <v>4.89255</v>
      </c>
      <c r="F17" s="92">
        <v>4.4401099999999998</v>
      </c>
      <c r="G17" s="92">
        <v>5.35046</v>
      </c>
      <c r="H17" s="92">
        <v>5.1725600000000007</v>
      </c>
      <c r="I17" s="92">
        <v>5.0960999999999999</v>
      </c>
      <c r="J17" s="92">
        <v>4.8864099999999997</v>
      </c>
      <c r="K17" s="92">
        <v>4.9220600000000001</v>
      </c>
    </row>
    <row r="18" spans="1:11" x14ac:dyDescent="0.2">
      <c r="A18" s="83" t="s">
        <v>182</v>
      </c>
      <c r="B18" s="91">
        <v>14.826840000000001</v>
      </c>
      <c r="C18" s="92">
        <v>13.57897</v>
      </c>
      <c r="D18" s="92">
        <v>13.256410000000001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</row>
    <row r="19" spans="1:11" x14ac:dyDescent="0.2">
      <c r="A19" s="83" t="s">
        <v>252</v>
      </c>
      <c r="B19" s="91">
        <v>6.2015500000000001</v>
      </c>
      <c r="C19" s="92">
        <v>5.5047199999999998</v>
      </c>
      <c r="D19" s="92">
        <v>6.0997399999999997</v>
      </c>
      <c r="E19" s="92">
        <v>7.1109499999999999</v>
      </c>
      <c r="F19" s="92">
        <v>6.69895</v>
      </c>
      <c r="G19" s="92">
        <v>6.8327</v>
      </c>
      <c r="H19" s="92">
        <v>6.8088800000000003</v>
      </c>
      <c r="I19" s="92">
        <v>6.4854200000000004</v>
      </c>
      <c r="J19" s="92">
        <v>6.4988099999999998</v>
      </c>
      <c r="K19" s="92">
        <v>7.2783899999999999</v>
      </c>
    </row>
    <row r="20" spans="1:11" x14ac:dyDescent="0.2">
      <c r="A20" s="83" t="s">
        <v>48</v>
      </c>
      <c r="B20" s="91">
        <v>8.1255600000000001</v>
      </c>
      <c r="C20" s="92">
        <v>8.0810600000000008</v>
      </c>
      <c r="D20" s="92">
        <v>8.1591400000000007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</row>
    <row r="21" spans="1:11" x14ac:dyDescent="0.2">
      <c r="A21" s="83" t="s">
        <v>50</v>
      </c>
      <c r="B21" s="91">
        <v>0.94196999999999997</v>
      </c>
      <c r="C21" s="92">
        <v>0.67603999999999997</v>
      </c>
      <c r="D21" s="92">
        <v>0.73009000000000002</v>
      </c>
      <c r="E21" s="92">
        <v>0.92604999999999993</v>
      </c>
      <c r="F21" s="92">
        <v>0.99508000000000008</v>
      </c>
      <c r="G21" s="92">
        <v>0.98988999999999994</v>
      </c>
      <c r="H21" s="92">
        <v>0.75114999999999998</v>
      </c>
      <c r="I21" s="92">
        <v>0.76258999999999999</v>
      </c>
      <c r="J21" s="92">
        <v>0.72182000000000002</v>
      </c>
      <c r="K21" s="92">
        <v>0.69523000000000001</v>
      </c>
    </row>
    <row r="22" spans="1:11" x14ac:dyDescent="0.2">
      <c r="A22" s="83" t="s">
        <v>52</v>
      </c>
      <c r="B22" s="91">
        <v>9.2729999999999997</v>
      </c>
      <c r="C22" s="92">
        <v>8.4193099999999994</v>
      </c>
      <c r="D22" s="92">
        <v>8.23841</v>
      </c>
      <c r="E22" s="92">
        <v>8.9053599999999999</v>
      </c>
      <c r="F22" s="92">
        <v>4.8129600000000003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</row>
    <row r="23" spans="1:11" x14ac:dyDescent="0.2">
      <c r="A23" s="83" t="s">
        <v>54</v>
      </c>
      <c r="B23" s="91">
        <v>10.568580000000001</v>
      </c>
      <c r="C23" s="92">
        <v>10.62144</v>
      </c>
      <c r="D23" s="92">
        <v>11.44492</v>
      </c>
      <c r="E23" s="92">
        <v>11.00822</v>
      </c>
      <c r="F23" s="92">
        <v>11.810180000000001</v>
      </c>
      <c r="G23" s="92">
        <v>11.871739999999999</v>
      </c>
      <c r="H23" s="92">
        <v>11.89053</v>
      </c>
      <c r="I23" s="92">
        <v>12.166195</v>
      </c>
      <c r="J23" s="92">
        <v>12.506539999999999</v>
      </c>
      <c r="K23" s="92">
        <v>12.40906</v>
      </c>
    </row>
    <row r="24" spans="1:11" x14ac:dyDescent="0.2">
      <c r="A24" s="83" t="s">
        <v>56</v>
      </c>
      <c r="B24" s="91">
        <v>9.4156200000000005</v>
      </c>
      <c r="C24" s="92">
        <v>8.8082399999999996</v>
      </c>
      <c r="D24" s="92">
        <v>9.3740600000000001</v>
      </c>
      <c r="E24" s="92">
        <v>10.09742</v>
      </c>
      <c r="F24" s="88">
        <v>10.793149999999999</v>
      </c>
      <c r="G24" s="88">
        <v>10.73784</v>
      </c>
      <c r="H24" s="92">
        <v>11.048500000000001</v>
      </c>
      <c r="I24" s="88">
        <v>10.973425000000001</v>
      </c>
      <c r="J24" s="88">
        <v>10.997350000000001</v>
      </c>
      <c r="K24" s="88">
        <v>10.67731</v>
      </c>
    </row>
    <row r="25" spans="1:11" x14ac:dyDescent="0.2">
      <c r="A25" s="83" t="s">
        <v>260</v>
      </c>
      <c r="B25" s="91">
        <v>35.81541</v>
      </c>
      <c r="C25" s="92">
        <v>35.848870000000005</v>
      </c>
      <c r="D25" s="92">
        <v>36.80444</v>
      </c>
      <c r="E25" s="92">
        <v>35.828440000000001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</row>
    <row r="26" spans="1:11" x14ac:dyDescent="0.2">
      <c r="A26" s="83" t="s">
        <v>196</v>
      </c>
      <c r="B26" s="91">
        <v>127.42137</v>
      </c>
      <c r="C26" s="92">
        <v>129.88275999999999</v>
      </c>
      <c r="D26" s="92">
        <v>128.72219999999999</v>
      </c>
      <c r="E26" s="117">
        <v>0</v>
      </c>
      <c r="F26" s="117">
        <v>0</v>
      </c>
      <c r="G26" s="117">
        <v>0</v>
      </c>
      <c r="H26" s="117">
        <v>0</v>
      </c>
      <c r="I26" s="88">
        <v>177.25821500000001</v>
      </c>
      <c r="J26" s="88">
        <v>164.97345000000001</v>
      </c>
      <c r="K26" s="88">
        <v>147.11670000000001</v>
      </c>
    </row>
    <row r="27" spans="1:11" x14ac:dyDescent="0.2">
      <c r="A27" s="83" t="s">
        <v>184</v>
      </c>
      <c r="B27" s="91">
        <v>26.761740000000003</v>
      </c>
      <c r="C27" s="92">
        <v>23.763590000000001</v>
      </c>
      <c r="D27" s="92">
        <v>23.907509999999998</v>
      </c>
      <c r="E27" s="92">
        <v>23.934349999999998</v>
      </c>
      <c r="F27" s="88">
        <v>23.50619</v>
      </c>
      <c r="G27" s="88">
        <v>23.765610000000002</v>
      </c>
      <c r="H27" s="92">
        <v>24.405249999999999</v>
      </c>
      <c r="I27" s="88">
        <v>24.62021</v>
      </c>
      <c r="J27" s="88">
        <v>24.74381</v>
      </c>
      <c r="K27" s="88">
        <v>25.27796</v>
      </c>
    </row>
    <row r="28" spans="1:11" x14ac:dyDescent="0.2">
      <c r="A28" s="83" t="s">
        <v>280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88">
        <v>3.45458</v>
      </c>
      <c r="H28" s="92">
        <v>3.3619699999999999</v>
      </c>
      <c r="I28" s="88">
        <v>3.9666899999999998</v>
      </c>
      <c r="J28" s="88">
        <v>3.8265600000000002</v>
      </c>
      <c r="K28" s="88">
        <v>3.9133900000000001</v>
      </c>
    </row>
    <row r="29" spans="1:11" x14ac:dyDescent="0.2">
      <c r="A29" s="83" t="s">
        <v>265</v>
      </c>
      <c r="B29" s="117">
        <v>0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88">
        <v>4.2907200000000003</v>
      </c>
      <c r="K29" s="88">
        <v>4.3354900000000001</v>
      </c>
    </row>
    <row r="30" spans="1:11" x14ac:dyDescent="0.2">
      <c r="A30" s="83" t="s">
        <v>279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88">
        <v>22.846250000000001</v>
      </c>
    </row>
    <row r="31" spans="1:11" ht="15.75" x14ac:dyDescent="0.2">
      <c r="A31" s="84" t="s">
        <v>6</v>
      </c>
      <c r="B31" s="91">
        <v>564.65053999999998</v>
      </c>
      <c r="C31" s="92">
        <v>451.79021</v>
      </c>
      <c r="D31" s="92">
        <v>507.96639099999999</v>
      </c>
      <c r="E31" s="92">
        <v>604.40895999999998</v>
      </c>
      <c r="F31" s="92">
        <v>606.02722000000006</v>
      </c>
      <c r="G31" s="92">
        <v>610.17092000000002</v>
      </c>
      <c r="H31" s="92">
        <v>597.63268000000005</v>
      </c>
      <c r="I31" s="92">
        <v>619.61896000000002</v>
      </c>
      <c r="J31" s="92">
        <v>678.01</v>
      </c>
      <c r="K31" s="92">
        <v>689.53945999999996</v>
      </c>
    </row>
    <row r="32" spans="1:11" ht="15.75" x14ac:dyDescent="0.2">
      <c r="A32" s="85" t="s">
        <v>277</v>
      </c>
      <c r="B32" s="91">
        <v>124.94457</v>
      </c>
      <c r="C32" s="92">
        <v>107.69293</v>
      </c>
      <c r="D32" s="92">
        <v>112.28283999999999</v>
      </c>
      <c r="E32" s="92">
        <v>113.04141</v>
      </c>
      <c r="F32" s="92">
        <v>113.9046</v>
      </c>
      <c r="G32" s="92">
        <v>112.96367600000001</v>
      </c>
      <c r="H32" s="92">
        <v>112.59225000000001</v>
      </c>
      <c r="I32" s="92">
        <v>112.81959000000001</v>
      </c>
      <c r="J32" s="92">
        <v>114.96475</v>
      </c>
      <c r="K32" s="92">
        <v>117.35531</v>
      </c>
    </row>
    <row r="33" spans="1:11" ht="15.75" x14ac:dyDescent="0.2">
      <c r="A33" s="90" t="s">
        <v>257</v>
      </c>
      <c r="B33" s="81">
        <f t="shared" ref="B33:J33" si="1">SUM(B34:B40)</f>
        <v>1024.7809199999999</v>
      </c>
      <c r="C33" s="81">
        <f t="shared" si="1"/>
        <v>752.75724500000001</v>
      </c>
      <c r="D33" s="81">
        <f t="shared" si="1"/>
        <v>742.32831299999998</v>
      </c>
      <c r="E33" s="81">
        <f t="shared" si="1"/>
        <v>792.184257</v>
      </c>
      <c r="F33" s="81">
        <f t="shared" si="1"/>
        <v>763.62824500000011</v>
      </c>
      <c r="G33" s="81">
        <f t="shared" si="1"/>
        <v>912.36400600000002</v>
      </c>
      <c r="H33" s="81">
        <f t="shared" si="1"/>
        <v>1000.1451199999999</v>
      </c>
      <c r="I33" s="81">
        <f t="shared" si="1"/>
        <v>1014.06044</v>
      </c>
      <c r="J33" s="81">
        <f t="shared" si="1"/>
        <v>1098.8069399999999</v>
      </c>
      <c r="K33" s="81">
        <f t="shared" ref="K33" si="2">SUM(K34:K40)</f>
        <v>1116.2551899999999</v>
      </c>
    </row>
    <row r="34" spans="1:11" x14ac:dyDescent="0.2">
      <c r="A34" s="87" t="s">
        <v>258</v>
      </c>
      <c r="B34" s="91">
        <v>18.462260000000001</v>
      </c>
      <c r="C34" s="92">
        <v>14.53017</v>
      </c>
      <c r="D34" s="92">
        <v>14.070740000000001</v>
      </c>
      <c r="E34" s="92">
        <v>19.57077</v>
      </c>
      <c r="F34" s="92">
        <v>26.001583</v>
      </c>
      <c r="G34" s="92">
        <v>23.792169999999999</v>
      </c>
      <c r="H34" s="92">
        <v>34.323419999999999</v>
      </c>
      <c r="I34" s="92">
        <v>41.506709999999998</v>
      </c>
      <c r="J34" s="92">
        <v>40.298139999999997</v>
      </c>
      <c r="K34" s="92">
        <v>40.921329999999998</v>
      </c>
    </row>
    <row r="35" spans="1:11" x14ac:dyDescent="0.2">
      <c r="A35" s="87" t="s">
        <v>249</v>
      </c>
      <c r="B35" s="91">
        <v>13.53697</v>
      </c>
      <c r="C35" s="92">
        <v>12.38109</v>
      </c>
      <c r="D35" s="92">
        <v>14.68393</v>
      </c>
      <c r="E35" s="92">
        <v>14.867800000000001</v>
      </c>
      <c r="F35" s="92">
        <v>15.025945</v>
      </c>
      <c r="G35" s="92">
        <v>15.441330000000001</v>
      </c>
      <c r="H35" s="92">
        <v>14.89223</v>
      </c>
      <c r="I35" s="92">
        <v>15.33013</v>
      </c>
      <c r="J35" s="92">
        <v>14.71303</v>
      </c>
      <c r="K35" s="92">
        <v>14.788639999999999</v>
      </c>
    </row>
    <row r="36" spans="1:11" x14ac:dyDescent="0.2">
      <c r="A36" s="83" t="s">
        <v>259</v>
      </c>
      <c r="B36" s="117">
        <v>0</v>
      </c>
      <c r="C36" s="117">
        <v>0</v>
      </c>
      <c r="D36" s="117">
        <v>0</v>
      </c>
      <c r="E36" s="92">
        <v>6.9938500000000001</v>
      </c>
      <c r="F36" s="92">
        <v>6.6440960000000002</v>
      </c>
      <c r="G36" s="92">
        <v>6.3312900000000001</v>
      </c>
      <c r="H36" s="92">
        <v>7.1340300000000001</v>
      </c>
      <c r="I36" s="92">
        <v>8.2633600000000005</v>
      </c>
      <c r="J36" s="92">
        <v>7.4713799999999999</v>
      </c>
      <c r="K36" s="92">
        <v>6.9735500000000004</v>
      </c>
    </row>
    <row r="37" spans="1:11" x14ac:dyDescent="0.2">
      <c r="A37" s="83" t="s">
        <v>74</v>
      </c>
      <c r="B37" s="88">
        <v>19.444880000000001</v>
      </c>
      <c r="C37" s="88">
        <v>22.592110000000002</v>
      </c>
      <c r="D37" s="88">
        <v>21.68619</v>
      </c>
      <c r="E37" s="92">
        <v>21.734400000000001</v>
      </c>
      <c r="F37" s="92">
        <v>21.470921000000001</v>
      </c>
      <c r="G37" s="92">
        <v>21.577159999999999</v>
      </c>
      <c r="H37" s="92">
        <v>13.07006</v>
      </c>
      <c r="I37" s="92">
        <v>20.16629</v>
      </c>
      <c r="J37" s="92">
        <v>19.387309999999999</v>
      </c>
      <c r="K37" s="92">
        <v>16.739239999999999</v>
      </c>
    </row>
    <row r="38" spans="1:11" x14ac:dyDescent="0.2">
      <c r="A38" s="83" t="s">
        <v>214</v>
      </c>
      <c r="B38" s="91">
        <v>143.07598999999999</v>
      </c>
      <c r="C38" s="92">
        <v>154.21029799999999</v>
      </c>
      <c r="D38" s="92">
        <v>146.31307000000001</v>
      </c>
      <c r="E38" s="92">
        <v>137.87546</v>
      </c>
      <c r="F38" s="92">
        <v>137.31497100000001</v>
      </c>
      <c r="G38" s="92">
        <v>137.83229</v>
      </c>
      <c r="H38" s="92">
        <v>139.93849399999999</v>
      </c>
      <c r="I38" s="92">
        <v>129.75586000000001</v>
      </c>
      <c r="J38" s="92">
        <v>138.40088</v>
      </c>
      <c r="K38" s="92">
        <v>138.31743</v>
      </c>
    </row>
    <row r="39" spans="1:11" x14ac:dyDescent="0.2">
      <c r="A39" s="83" t="s">
        <v>275</v>
      </c>
      <c r="B39" s="88">
        <v>827.25604999999996</v>
      </c>
      <c r="C39" s="112">
        <v>549.04357700000003</v>
      </c>
      <c r="D39" s="92">
        <v>545.57438300000001</v>
      </c>
      <c r="E39" s="92">
        <v>591.141977</v>
      </c>
      <c r="F39" s="92">
        <v>557.17072900000005</v>
      </c>
      <c r="G39" s="92">
        <v>707.38976600000001</v>
      </c>
      <c r="H39" s="92">
        <v>790.78688599999998</v>
      </c>
      <c r="I39" s="92">
        <v>799.03809000000001</v>
      </c>
      <c r="J39" s="92">
        <v>878.53620000000001</v>
      </c>
      <c r="K39" s="92">
        <v>898.51499999999999</v>
      </c>
    </row>
    <row r="40" spans="1:11" x14ac:dyDescent="0.2">
      <c r="A40" s="83" t="s">
        <v>251</v>
      </c>
      <c r="B40" s="91">
        <v>3.0047700000000002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</row>
    <row r="41" spans="1:11" ht="15.75" x14ac:dyDescent="0.2">
      <c r="A41" s="86" t="s">
        <v>9</v>
      </c>
      <c r="B41" s="81">
        <f>SUM(B42:B53)</f>
        <v>147.39503999999999</v>
      </c>
      <c r="C41" s="81">
        <f t="shared" ref="C41:J41" si="3">SUM(C42:C53)</f>
        <v>133.53886499999999</v>
      </c>
      <c r="D41" s="81">
        <f t="shared" si="3"/>
        <v>130.69565499999999</v>
      </c>
      <c r="E41" s="81">
        <f t="shared" si="3"/>
        <v>131.24002999999999</v>
      </c>
      <c r="F41" s="81">
        <f t="shared" si="3"/>
        <v>127.72537</v>
      </c>
      <c r="G41" s="81">
        <f t="shared" si="3"/>
        <v>130.35262</v>
      </c>
      <c r="H41" s="81">
        <f t="shared" si="3"/>
        <v>128.34307000000001</v>
      </c>
      <c r="I41" s="81">
        <f t="shared" si="3"/>
        <v>131.81306000000001</v>
      </c>
      <c r="J41" s="81">
        <f t="shared" si="3"/>
        <v>130.18552</v>
      </c>
      <c r="K41" s="81">
        <f t="shared" ref="K41" si="4">SUM(K42:K53)</f>
        <v>133.34408999999999</v>
      </c>
    </row>
    <row r="42" spans="1:11" x14ac:dyDescent="0.2">
      <c r="A42" s="93" t="s">
        <v>215</v>
      </c>
      <c r="B42" s="91">
        <v>13.382110000000001</v>
      </c>
      <c r="C42" s="92">
        <v>9.0996249999999996</v>
      </c>
      <c r="D42" s="92">
        <v>9.1062200000000004</v>
      </c>
      <c r="E42" s="92">
        <v>9.7348099999999995</v>
      </c>
      <c r="F42" s="92">
        <v>11.1782</v>
      </c>
      <c r="G42" s="92">
        <v>11.336499999999999</v>
      </c>
      <c r="H42" s="92">
        <v>11.250540000000001</v>
      </c>
      <c r="I42" s="92">
        <v>13.606</v>
      </c>
      <c r="J42" s="92">
        <v>13.332979999999999</v>
      </c>
      <c r="K42" s="92">
        <v>14.52886</v>
      </c>
    </row>
    <row r="43" spans="1:11" x14ac:dyDescent="0.2">
      <c r="A43" s="93" t="s">
        <v>216</v>
      </c>
      <c r="B43" s="91">
        <v>20.519079999999999</v>
      </c>
      <c r="C43" s="81">
        <v>19.331910000000001</v>
      </c>
      <c r="D43" s="81">
        <v>17.69698</v>
      </c>
      <c r="E43" s="81">
        <v>17.807289999999998</v>
      </c>
      <c r="F43" s="81">
        <v>17.85031</v>
      </c>
      <c r="G43" s="81">
        <v>17.76681</v>
      </c>
      <c r="H43" s="81">
        <v>16.593489999999999</v>
      </c>
      <c r="I43" s="81">
        <v>16.216360000000002</v>
      </c>
      <c r="J43" s="81">
        <v>15.223789999999999</v>
      </c>
      <c r="K43" s="81">
        <v>15.20119</v>
      </c>
    </row>
    <row r="44" spans="1:11" x14ac:dyDescent="0.2">
      <c r="A44" s="93" t="s">
        <v>217</v>
      </c>
      <c r="B44" s="91">
        <v>8.1151999999999997</v>
      </c>
      <c r="C44" s="92">
        <v>6.9687700000000001</v>
      </c>
      <c r="D44" s="92">
        <v>6.9209100000000001</v>
      </c>
      <c r="E44" s="92">
        <v>7.0144799999999998</v>
      </c>
      <c r="F44" s="92">
        <v>7.0900699999999999</v>
      </c>
      <c r="G44" s="92">
        <v>7.3354200000000001</v>
      </c>
      <c r="H44" s="92">
        <v>7.08744</v>
      </c>
      <c r="I44" s="92">
        <v>6.7127600000000003</v>
      </c>
      <c r="J44" s="92">
        <v>6.9780600000000002</v>
      </c>
      <c r="K44" s="92">
        <v>6.8891400000000003</v>
      </c>
    </row>
    <row r="45" spans="1:11" x14ac:dyDescent="0.2">
      <c r="A45" s="87" t="s">
        <v>218</v>
      </c>
      <c r="B45" s="91">
        <v>2.3177500000000002</v>
      </c>
      <c r="C45" s="92">
        <v>2.22871</v>
      </c>
      <c r="D45" s="92">
        <v>2.2445499999999998</v>
      </c>
      <c r="E45" s="92">
        <v>2.2412999999999998</v>
      </c>
      <c r="F45" s="92">
        <v>2.2435100000000001</v>
      </c>
      <c r="G45" s="92">
        <v>2.1585100000000002</v>
      </c>
      <c r="H45" s="92">
        <v>2.1195599999999999</v>
      </c>
      <c r="I45" s="92">
        <v>2.1285099999999999</v>
      </c>
      <c r="J45" s="92">
        <v>2.12033</v>
      </c>
      <c r="K45" s="92">
        <v>2.13062</v>
      </c>
    </row>
    <row r="46" spans="1:11" x14ac:dyDescent="0.2">
      <c r="A46" s="87" t="s">
        <v>219</v>
      </c>
      <c r="B46" s="91">
        <v>5.89412</v>
      </c>
      <c r="C46" s="92">
        <v>5.7204300000000003</v>
      </c>
      <c r="D46" s="92">
        <v>5.8547799999999999</v>
      </c>
      <c r="E46" s="92">
        <v>5.9640199999999997</v>
      </c>
      <c r="F46" s="92">
        <v>5.9657499999999999</v>
      </c>
      <c r="G46" s="92">
        <v>5.6089099999999998</v>
      </c>
      <c r="H46" s="92">
        <v>5.7805600000000004</v>
      </c>
      <c r="I46" s="92">
        <v>5.7532100000000002</v>
      </c>
      <c r="J46" s="92">
        <v>6.0938299999999996</v>
      </c>
      <c r="K46" s="92">
        <v>6.0481999999999996</v>
      </c>
    </row>
    <row r="47" spans="1:11" x14ac:dyDescent="0.2">
      <c r="A47" s="93" t="s">
        <v>193</v>
      </c>
      <c r="B47" s="91">
        <v>13.1547</v>
      </c>
      <c r="C47" s="92">
        <v>11.99638</v>
      </c>
      <c r="D47" s="92">
        <v>12.079800000000001</v>
      </c>
      <c r="E47" s="92">
        <v>12.44243</v>
      </c>
      <c r="F47" s="92">
        <v>9.2372499999999995</v>
      </c>
      <c r="G47" s="92">
        <v>10.225529999999999</v>
      </c>
      <c r="H47" s="92">
        <v>10.520530000000001</v>
      </c>
      <c r="I47" s="92">
        <v>10.17586</v>
      </c>
      <c r="J47" s="92">
        <v>10.51261</v>
      </c>
      <c r="K47" s="92">
        <v>10.65005</v>
      </c>
    </row>
    <row r="48" spans="1:11" x14ac:dyDescent="0.2">
      <c r="A48" s="87" t="s">
        <v>220</v>
      </c>
      <c r="B48" s="91">
        <v>4.7423099999999998</v>
      </c>
      <c r="C48" s="92">
        <v>4.2613599999999998</v>
      </c>
      <c r="D48" s="92">
        <v>4.1851900000000004</v>
      </c>
      <c r="E48" s="92">
        <v>4.1390099999999999</v>
      </c>
      <c r="F48" s="92">
        <v>3.9344199999999998</v>
      </c>
      <c r="G48" s="92">
        <v>4.3620599999999996</v>
      </c>
      <c r="H48" s="92">
        <v>4.4530099999999999</v>
      </c>
      <c r="I48" s="92">
        <v>4.1705100000000002</v>
      </c>
      <c r="J48" s="92">
        <v>4.2474400000000001</v>
      </c>
      <c r="K48" s="92">
        <v>4.5713299999999997</v>
      </c>
    </row>
    <row r="49" spans="1:11" x14ac:dyDescent="0.2">
      <c r="A49" s="87" t="s">
        <v>221</v>
      </c>
      <c r="B49" s="91">
        <v>5.4071400000000001</v>
      </c>
      <c r="C49" s="92">
        <v>4.6271750000000003</v>
      </c>
      <c r="D49" s="92">
        <v>4.8370800000000003</v>
      </c>
      <c r="E49" s="92">
        <v>4.7506700000000004</v>
      </c>
      <c r="F49" s="92">
        <v>3.5943999999999998</v>
      </c>
      <c r="G49" s="92">
        <v>3.8787199999999999</v>
      </c>
      <c r="H49" s="92">
        <v>4.2609000000000004</v>
      </c>
      <c r="I49" s="92">
        <v>4.0618299999999996</v>
      </c>
      <c r="J49" s="92">
        <v>4.37263</v>
      </c>
      <c r="K49" s="92">
        <v>4.5271800000000004</v>
      </c>
    </row>
    <row r="50" spans="1:11" x14ac:dyDescent="0.2">
      <c r="A50" s="87" t="s">
        <v>222</v>
      </c>
      <c r="B50" s="91">
        <v>5.1404800000000002</v>
      </c>
      <c r="C50" s="92">
        <v>4.4722799999999996</v>
      </c>
      <c r="D50" s="92">
        <v>4.3568800000000003</v>
      </c>
      <c r="E50" s="95">
        <v>4.0180800000000003</v>
      </c>
      <c r="F50" s="95">
        <v>3.8155899999999998</v>
      </c>
      <c r="G50" s="95">
        <v>3.9350000000000001</v>
      </c>
      <c r="H50" s="95">
        <v>3.9342800000000002</v>
      </c>
      <c r="I50" s="95">
        <v>3.6464500000000002</v>
      </c>
      <c r="J50" s="95">
        <v>3.7961900000000002</v>
      </c>
      <c r="K50" s="95">
        <v>4.1535000000000002</v>
      </c>
    </row>
    <row r="51" spans="1:11" x14ac:dyDescent="0.2">
      <c r="A51" s="93" t="s">
        <v>223</v>
      </c>
      <c r="B51" s="91">
        <v>20.925090000000001</v>
      </c>
      <c r="C51" s="92">
        <v>19.874835000000001</v>
      </c>
      <c r="D51" s="103">
        <v>19.300744999999999</v>
      </c>
      <c r="E51" s="105">
        <v>19.31813</v>
      </c>
      <c r="F51" s="105">
        <v>19.864159999999998</v>
      </c>
      <c r="G51" s="105">
        <v>19.707380000000001</v>
      </c>
      <c r="H51" s="105">
        <v>19.2698</v>
      </c>
      <c r="I51" s="105">
        <v>20.005299999999998</v>
      </c>
      <c r="J51" s="105">
        <v>20.860669999999999</v>
      </c>
      <c r="K51" s="105">
        <v>20.82057</v>
      </c>
    </row>
    <row r="52" spans="1:11" x14ac:dyDescent="0.2">
      <c r="A52" s="87" t="s">
        <v>224</v>
      </c>
      <c r="B52" s="91">
        <v>12.530609999999999</v>
      </c>
      <c r="C52" s="92">
        <v>11.623379999999999</v>
      </c>
      <c r="D52" s="103">
        <v>11.58384</v>
      </c>
      <c r="E52" s="106">
        <v>11.28049</v>
      </c>
      <c r="F52" s="106">
        <v>11.00347</v>
      </c>
      <c r="G52" s="106">
        <v>11.60915</v>
      </c>
      <c r="H52" s="106">
        <v>11.8185</v>
      </c>
      <c r="I52" s="106">
        <v>13.371880000000001</v>
      </c>
      <c r="J52" s="106">
        <v>12.74935</v>
      </c>
      <c r="K52" s="106">
        <v>11.81887</v>
      </c>
    </row>
    <row r="53" spans="1:11" x14ac:dyDescent="0.2">
      <c r="A53" s="87" t="s">
        <v>225</v>
      </c>
      <c r="B53" s="91">
        <v>35.266449999999999</v>
      </c>
      <c r="C53" s="92">
        <v>33.334009999999999</v>
      </c>
      <c r="D53" s="92">
        <v>32.528680000000001</v>
      </c>
      <c r="E53" s="104">
        <v>32.529319999999998</v>
      </c>
      <c r="F53" s="104">
        <v>31.948239999999998</v>
      </c>
      <c r="G53" s="104">
        <v>32.428629999999998</v>
      </c>
      <c r="H53" s="104">
        <v>31.254460000000002</v>
      </c>
      <c r="I53" s="104">
        <v>31.964390000000002</v>
      </c>
      <c r="J53" s="104">
        <v>29.897639999999999</v>
      </c>
      <c r="K53" s="104">
        <v>32.004579999999997</v>
      </c>
    </row>
    <row r="54" spans="1:11" ht="15.75" x14ac:dyDescent="0.2">
      <c r="A54" s="90" t="s">
        <v>11</v>
      </c>
      <c r="B54" s="91">
        <v>726.65444000000002</v>
      </c>
      <c r="C54" s="92">
        <v>666.57746999999995</v>
      </c>
      <c r="D54" s="92">
        <v>695.86224000000004</v>
      </c>
      <c r="E54" s="92">
        <v>735.35196999999994</v>
      </c>
      <c r="F54" s="92">
        <v>753.79729999999995</v>
      </c>
      <c r="G54" s="92">
        <v>759.74012000000005</v>
      </c>
      <c r="H54" s="92">
        <v>765.41752000000008</v>
      </c>
      <c r="I54" s="92">
        <v>774.19416999999999</v>
      </c>
      <c r="J54" s="92">
        <v>771.17435</v>
      </c>
      <c r="K54" s="92">
        <v>782.49167999999997</v>
      </c>
    </row>
    <row r="55" spans="1:11" ht="15.75" x14ac:dyDescent="0.2">
      <c r="A55" s="94" t="s">
        <v>248</v>
      </c>
      <c r="B55" s="81">
        <f t="shared" ref="B55:J55" si="5">SUM(B56:B60)</f>
        <v>57.184550000000002</v>
      </c>
      <c r="C55" s="81">
        <f t="shared" si="5"/>
        <v>51.541899999999998</v>
      </c>
      <c r="D55" s="81">
        <f t="shared" si="5"/>
        <v>54.172221</v>
      </c>
      <c r="E55" s="81">
        <f t="shared" si="5"/>
        <v>59.941310000000009</v>
      </c>
      <c r="F55" s="81">
        <f t="shared" si="5"/>
        <v>61.659390000000009</v>
      </c>
      <c r="G55" s="81">
        <f t="shared" si="5"/>
        <v>68.568349999999995</v>
      </c>
      <c r="H55" s="81">
        <f t="shared" si="5"/>
        <v>64.755439999999993</v>
      </c>
      <c r="I55" s="81">
        <f t="shared" si="5"/>
        <v>65.269559999999998</v>
      </c>
      <c r="J55" s="81">
        <f t="shared" si="5"/>
        <v>67.392839999999993</v>
      </c>
      <c r="K55" s="81">
        <f t="shared" ref="K55" si="6">SUM(K56:K60)</f>
        <v>70.675540000000012</v>
      </c>
    </row>
    <row r="56" spans="1:11" x14ac:dyDescent="0.2">
      <c r="A56" s="93" t="s">
        <v>254</v>
      </c>
      <c r="B56" s="91">
        <v>8.5883900000000004</v>
      </c>
      <c r="C56" s="92">
        <v>7.4158600000000003</v>
      </c>
      <c r="D56" s="92">
        <v>7.0230899999999998</v>
      </c>
      <c r="E56" s="92">
        <v>6.8947640000000003</v>
      </c>
      <c r="F56" s="92">
        <v>7.3808800000000003</v>
      </c>
      <c r="G56" s="92">
        <v>6.17523</v>
      </c>
      <c r="H56" s="92">
        <v>5.9603900000000003</v>
      </c>
      <c r="I56" s="92">
        <v>6.0137299999999998</v>
      </c>
      <c r="J56" s="92">
        <v>6.8579999999999997</v>
      </c>
      <c r="K56" s="92">
        <v>9.6312700000000007</v>
      </c>
    </row>
    <row r="57" spans="1:11" x14ac:dyDescent="0.2">
      <c r="A57" s="87" t="s">
        <v>226</v>
      </c>
      <c r="B57" s="91">
        <v>7.6312499999999996</v>
      </c>
      <c r="C57" s="92">
        <v>7.0648</v>
      </c>
      <c r="D57" s="92">
        <v>6.9612959999999999</v>
      </c>
      <c r="E57" s="92">
        <v>7.0712060000000001</v>
      </c>
      <c r="F57" s="92">
        <v>6.8584899999999998</v>
      </c>
      <c r="G57" s="92">
        <v>7.3816899999999999</v>
      </c>
      <c r="H57" s="92">
        <v>7.5532899999999996</v>
      </c>
      <c r="I57" s="92">
        <v>7.6253900000000003</v>
      </c>
      <c r="J57" s="92">
        <v>7.89194</v>
      </c>
      <c r="K57" s="92">
        <v>8.4656300000000009</v>
      </c>
    </row>
    <row r="58" spans="1:11" x14ac:dyDescent="0.2">
      <c r="A58" s="87" t="s">
        <v>227</v>
      </c>
      <c r="B58" s="91">
        <v>8.2604799999999994</v>
      </c>
      <c r="C58" s="92">
        <v>7.4789899999999996</v>
      </c>
      <c r="D58" s="92">
        <v>7.3537249999999998</v>
      </c>
      <c r="E58" s="92">
        <v>9.4173279999999995</v>
      </c>
      <c r="F58" s="92">
        <v>10.27233</v>
      </c>
      <c r="G58" s="92">
        <v>10.157030000000001</v>
      </c>
      <c r="H58" s="92">
        <v>12.89559</v>
      </c>
      <c r="I58" s="92">
        <v>13.47251</v>
      </c>
      <c r="J58" s="92">
        <v>12.57152</v>
      </c>
      <c r="K58" s="92">
        <v>11.084820000000001</v>
      </c>
    </row>
    <row r="59" spans="1:11" x14ac:dyDescent="0.2">
      <c r="A59" s="87" t="s">
        <v>250</v>
      </c>
      <c r="B59" s="91">
        <v>30.67923</v>
      </c>
      <c r="C59" s="92">
        <v>28.10745</v>
      </c>
      <c r="D59" s="92">
        <v>31.234780000000001</v>
      </c>
      <c r="E59" s="92">
        <v>34.194352000000002</v>
      </c>
      <c r="F59" s="92">
        <v>34.609520000000003</v>
      </c>
      <c r="G59" s="92">
        <v>42.391030000000001</v>
      </c>
      <c r="H59" s="92">
        <v>35.939329999999998</v>
      </c>
      <c r="I59" s="92">
        <v>35.542189999999998</v>
      </c>
      <c r="J59" s="92">
        <v>36.966569999999997</v>
      </c>
      <c r="K59" s="92">
        <v>36.459099999999999</v>
      </c>
    </row>
    <row r="60" spans="1:11" x14ac:dyDescent="0.2">
      <c r="A60" s="87" t="s">
        <v>228</v>
      </c>
      <c r="B60" s="77">
        <v>2.0251999999999999</v>
      </c>
      <c r="C60" s="77">
        <v>1.4748000000000001</v>
      </c>
      <c r="D60" s="77">
        <v>1.5993299999999999</v>
      </c>
      <c r="E60" s="77">
        <v>2.3636599999999999</v>
      </c>
      <c r="F60" s="77">
        <v>2.53817</v>
      </c>
      <c r="G60" s="77">
        <v>2.4633699999999998</v>
      </c>
      <c r="H60" s="77">
        <v>2.4068399999999999</v>
      </c>
      <c r="I60" s="77">
        <v>2.6157400000000002</v>
      </c>
      <c r="J60" s="77">
        <v>3.1048100000000001</v>
      </c>
      <c r="K60" s="77">
        <v>5.0347200000000001</v>
      </c>
    </row>
    <row r="61" spans="1:11" ht="15.75" x14ac:dyDescent="0.2">
      <c r="A61" s="90" t="s">
        <v>14</v>
      </c>
      <c r="B61" s="91">
        <v>249.73796999999999</v>
      </c>
      <c r="C61" s="92">
        <v>235.99772999999999</v>
      </c>
      <c r="D61" s="92">
        <v>236.22558000000001</v>
      </c>
      <c r="E61" s="92">
        <v>246.16995</v>
      </c>
      <c r="F61" s="92">
        <v>255.72993</v>
      </c>
      <c r="G61" s="92">
        <v>262.97528</v>
      </c>
      <c r="H61" s="92">
        <v>261.90634</v>
      </c>
      <c r="I61" s="92">
        <v>270.25886500000001</v>
      </c>
      <c r="J61" s="92">
        <v>269.08195999999998</v>
      </c>
      <c r="K61" s="92">
        <v>278.60160000000002</v>
      </c>
    </row>
    <row r="62" spans="1:11" ht="15.75" x14ac:dyDescent="0.2">
      <c r="A62" s="90" t="s">
        <v>16</v>
      </c>
      <c r="B62" s="81">
        <f>SUM(B63:B69)</f>
        <v>234.77988999999999</v>
      </c>
      <c r="C62" s="81">
        <f t="shared" ref="C62:J62" si="7">SUM(C63:C69)</f>
        <v>203.42928000000001</v>
      </c>
      <c r="D62" s="81">
        <f t="shared" si="7"/>
        <v>209.77764000000002</v>
      </c>
      <c r="E62" s="81">
        <f t="shared" si="7"/>
        <v>218.38709</v>
      </c>
      <c r="F62" s="81">
        <f t="shared" si="7"/>
        <v>220.21568000000002</v>
      </c>
      <c r="G62" s="81">
        <f t="shared" si="7"/>
        <v>222.12570000000002</v>
      </c>
      <c r="H62" s="81">
        <f t="shared" si="7"/>
        <v>223.10740000000004</v>
      </c>
      <c r="I62" s="81">
        <f t="shared" si="7"/>
        <v>225.11956000000001</v>
      </c>
      <c r="J62" s="81">
        <f t="shared" si="7"/>
        <v>222.13312000000002</v>
      </c>
      <c r="K62" s="81">
        <f t="shared" ref="K62" si="8">SUM(K63:K69)</f>
        <v>217.21288999999999</v>
      </c>
    </row>
    <row r="63" spans="1:11" x14ac:dyDescent="0.2">
      <c r="A63" s="93" t="s">
        <v>229</v>
      </c>
      <c r="B63" s="91">
        <v>15.878349999999999</v>
      </c>
      <c r="C63" s="92">
        <v>10.13663</v>
      </c>
      <c r="D63" s="92">
        <v>9.7839200000000002</v>
      </c>
      <c r="E63" s="92">
        <v>10.525589999999999</v>
      </c>
      <c r="F63" s="92">
        <v>12.450530000000001</v>
      </c>
      <c r="G63" s="92">
        <v>18.654530000000001</v>
      </c>
      <c r="H63" s="92">
        <v>17.756209999999999</v>
      </c>
      <c r="I63" s="92">
        <v>17.12068</v>
      </c>
      <c r="J63" s="92">
        <v>17.16882</v>
      </c>
      <c r="K63" s="92">
        <v>16.978459999999998</v>
      </c>
    </row>
    <row r="64" spans="1:11" x14ac:dyDescent="0.2">
      <c r="A64" s="87" t="s">
        <v>230</v>
      </c>
      <c r="B64" s="91">
        <v>14.977349999999999</v>
      </c>
      <c r="C64" s="92">
        <v>13.677110000000001</v>
      </c>
      <c r="D64" s="92">
        <v>14.308210000000001</v>
      </c>
      <c r="E64" s="92">
        <v>15.90996</v>
      </c>
      <c r="F64" s="92">
        <v>14.758380000000001</v>
      </c>
      <c r="G64" s="92">
        <v>14.07944</v>
      </c>
      <c r="H64" s="92">
        <v>14.072570000000001</v>
      </c>
      <c r="I64" s="92">
        <v>13.995850000000001</v>
      </c>
      <c r="J64" s="92">
        <v>13.312469999999999</v>
      </c>
      <c r="K64" s="92">
        <v>13.06231</v>
      </c>
    </row>
    <row r="65" spans="1:11" x14ac:dyDescent="0.2">
      <c r="A65" s="87" t="s">
        <v>231</v>
      </c>
      <c r="B65" s="91">
        <v>160.1695</v>
      </c>
      <c r="C65" s="92">
        <v>136.38067000000001</v>
      </c>
      <c r="D65" s="92">
        <v>138.55804000000001</v>
      </c>
      <c r="E65" s="92">
        <v>145.79432</v>
      </c>
      <c r="F65" s="92">
        <v>146.61818</v>
      </c>
      <c r="G65" s="92">
        <v>143.91441</v>
      </c>
      <c r="H65" s="92">
        <v>145.80973</v>
      </c>
      <c r="I65" s="92">
        <v>146.98240999999999</v>
      </c>
      <c r="J65" s="92">
        <v>144.14836</v>
      </c>
      <c r="K65" s="92">
        <v>140.54103000000001</v>
      </c>
    </row>
    <row r="66" spans="1:11" x14ac:dyDescent="0.2">
      <c r="A66" s="87" t="s">
        <v>232</v>
      </c>
      <c r="B66" s="91">
        <v>3.9980899999999999</v>
      </c>
      <c r="C66" s="92">
        <v>3.99166</v>
      </c>
      <c r="D66" s="92">
        <v>3.90422</v>
      </c>
      <c r="E66" s="92">
        <v>3.6502599999999998</v>
      </c>
      <c r="F66" s="92">
        <v>3.6423999999999999</v>
      </c>
      <c r="G66" s="92">
        <v>3.7827000000000002</v>
      </c>
      <c r="H66" s="92">
        <v>3.90333</v>
      </c>
      <c r="I66" s="92">
        <v>3.9282499999999998</v>
      </c>
      <c r="J66" s="92">
        <v>3.8547099999999999</v>
      </c>
      <c r="K66" s="92">
        <v>3.98319</v>
      </c>
    </row>
    <row r="67" spans="1:11" x14ac:dyDescent="0.2">
      <c r="A67" s="87" t="s">
        <v>233</v>
      </c>
      <c r="B67" s="91">
        <v>11.267810000000001</v>
      </c>
      <c r="C67" s="92">
        <v>11.38297</v>
      </c>
      <c r="D67" s="92">
        <v>11.167999999999999</v>
      </c>
      <c r="E67" s="92">
        <v>10.93967</v>
      </c>
      <c r="F67" s="92">
        <v>10.85971</v>
      </c>
      <c r="G67" s="92">
        <v>10.6767</v>
      </c>
      <c r="H67" s="92">
        <v>10.638450000000001</v>
      </c>
      <c r="I67" s="92">
        <v>10.692349999999999</v>
      </c>
      <c r="J67" s="92">
        <v>10.39845</v>
      </c>
      <c r="K67" s="92">
        <v>10.198560000000001</v>
      </c>
    </row>
    <row r="68" spans="1:11" x14ac:dyDescent="0.2">
      <c r="A68" s="87" t="s">
        <v>234</v>
      </c>
      <c r="B68" s="91">
        <v>13.574450000000001</v>
      </c>
      <c r="C68" s="92">
        <v>13.73113</v>
      </c>
      <c r="D68" s="92">
        <v>13.574479999999999</v>
      </c>
      <c r="E68" s="92">
        <v>13.11505</v>
      </c>
      <c r="F68" s="92">
        <v>13.2986</v>
      </c>
      <c r="G68" s="92">
        <v>13.66699</v>
      </c>
      <c r="H68" s="92">
        <v>13.44211</v>
      </c>
      <c r="I68" s="92">
        <v>13.500540000000001</v>
      </c>
      <c r="J68" s="92">
        <v>13.359450000000001</v>
      </c>
      <c r="K68" s="92">
        <v>13.242800000000001</v>
      </c>
    </row>
    <row r="69" spans="1:11" x14ac:dyDescent="0.2">
      <c r="A69" s="93" t="s">
        <v>235</v>
      </c>
      <c r="B69" s="91">
        <v>14.914339999999999</v>
      </c>
      <c r="C69" s="92">
        <v>14.129110000000001</v>
      </c>
      <c r="D69" s="95">
        <v>18.48077</v>
      </c>
      <c r="E69" s="92">
        <v>18.45224</v>
      </c>
      <c r="F69" s="92">
        <v>18.587879999999998</v>
      </c>
      <c r="G69" s="92">
        <v>17.350930000000002</v>
      </c>
      <c r="H69" s="92">
        <v>17.484999999999999</v>
      </c>
      <c r="I69" s="92">
        <v>18.899480000000001</v>
      </c>
      <c r="J69" s="92">
        <v>19.89086</v>
      </c>
      <c r="K69" s="92">
        <v>19.20654</v>
      </c>
    </row>
    <row r="70" spans="1:11" ht="15.75" x14ac:dyDescent="0.2">
      <c r="A70" s="94" t="s">
        <v>17</v>
      </c>
      <c r="B70" s="81">
        <f>SUM(B71:B76)</f>
        <v>85.131230000000002</v>
      </c>
      <c r="C70" s="81">
        <f t="shared" ref="C70:J70" si="9">SUM(C71:C76)</f>
        <v>72.43647</v>
      </c>
      <c r="D70" s="81">
        <f t="shared" si="9"/>
        <v>74.021140000000003</v>
      </c>
      <c r="E70" s="81">
        <f t="shared" si="9"/>
        <v>85.546019999999999</v>
      </c>
      <c r="F70" s="81">
        <f t="shared" si="9"/>
        <v>87.00742000000001</v>
      </c>
      <c r="G70" s="81">
        <f t="shared" si="9"/>
        <v>85.343249999999998</v>
      </c>
      <c r="H70" s="81">
        <f t="shared" si="9"/>
        <v>83.86036</v>
      </c>
      <c r="I70" s="81">
        <f t="shared" si="9"/>
        <v>83.813019999999995</v>
      </c>
      <c r="J70" s="81">
        <f t="shared" si="9"/>
        <v>85.276629999999997</v>
      </c>
      <c r="K70" s="81">
        <f t="shared" ref="K70" si="10">SUM(K71:K76)</f>
        <v>81.701490000000007</v>
      </c>
    </row>
    <row r="71" spans="1:11" x14ac:dyDescent="0.2">
      <c r="A71" s="93" t="s">
        <v>236</v>
      </c>
      <c r="B71" s="91">
        <v>19.89697</v>
      </c>
      <c r="C71" s="92">
        <v>15.385429999999999</v>
      </c>
      <c r="D71" s="92">
        <v>15.539960000000001</v>
      </c>
      <c r="E71" s="92">
        <v>17.379349999999999</v>
      </c>
      <c r="F71" s="92">
        <v>17.868490000000001</v>
      </c>
      <c r="G71" s="92">
        <v>18.263680000000001</v>
      </c>
      <c r="H71" s="92">
        <v>17.77656</v>
      </c>
      <c r="I71" s="92">
        <v>19.127230000000001</v>
      </c>
      <c r="J71" s="92">
        <v>19.189720000000001</v>
      </c>
      <c r="K71" s="92">
        <v>18.071760000000001</v>
      </c>
    </row>
    <row r="72" spans="1:11" x14ac:dyDescent="0.2">
      <c r="A72" s="87" t="s">
        <v>237</v>
      </c>
      <c r="B72" s="91">
        <v>12.35554</v>
      </c>
      <c r="C72" s="92">
        <v>11.506259999999999</v>
      </c>
      <c r="D72" s="92">
        <v>11.28506</v>
      </c>
      <c r="E72" s="92">
        <v>11.11469</v>
      </c>
      <c r="F72" s="92">
        <v>11.49156</v>
      </c>
      <c r="G72" s="92">
        <v>11.001609999999999</v>
      </c>
      <c r="H72" s="92">
        <v>10.4358</v>
      </c>
      <c r="I72" s="92">
        <v>10.239240000000001</v>
      </c>
      <c r="J72" s="92">
        <v>10.496919999999999</v>
      </c>
      <c r="K72" s="92">
        <v>10.222099999999999</v>
      </c>
    </row>
    <row r="73" spans="1:11" x14ac:dyDescent="0.2">
      <c r="A73" s="87" t="s">
        <v>238</v>
      </c>
      <c r="B73" s="91">
        <v>20.899850000000001</v>
      </c>
      <c r="C73" s="92">
        <v>18.27938</v>
      </c>
      <c r="D73" s="92">
        <v>18.373390000000001</v>
      </c>
      <c r="E73" s="92">
        <v>18.494949999999999</v>
      </c>
      <c r="F73" s="92">
        <v>18.984030000000001</v>
      </c>
      <c r="G73" s="92">
        <v>18.235530000000001</v>
      </c>
      <c r="H73" s="92">
        <v>18.43177</v>
      </c>
      <c r="I73" s="92">
        <v>18.286159999999999</v>
      </c>
      <c r="J73" s="92">
        <v>19.06972</v>
      </c>
      <c r="K73" s="92">
        <v>19.266749999999998</v>
      </c>
    </row>
    <row r="74" spans="1:11" x14ac:dyDescent="0.2">
      <c r="A74" s="87" t="s">
        <v>239</v>
      </c>
      <c r="B74" s="91">
        <v>10.744579999999999</v>
      </c>
      <c r="C74" s="92">
        <v>9.0501900000000006</v>
      </c>
      <c r="D74" s="92">
        <v>8.9927899999999994</v>
      </c>
      <c r="E74" s="92">
        <v>9.2785499999999992</v>
      </c>
      <c r="F74" s="92">
        <v>10.64906</v>
      </c>
      <c r="G74" s="92">
        <v>9.0802200000000006</v>
      </c>
      <c r="H74" s="92">
        <v>8.9031500000000001</v>
      </c>
      <c r="I74" s="92">
        <v>8.6400600000000001</v>
      </c>
      <c r="J74" s="92">
        <v>9.4127399999999994</v>
      </c>
      <c r="K74" s="92">
        <v>8.0829000000000004</v>
      </c>
    </row>
    <row r="75" spans="1:11" x14ac:dyDescent="0.2">
      <c r="A75" s="87" t="s">
        <v>240</v>
      </c>
      <c r="B75" s="91">
        <v>4.3655600000000003</v>
      </c>
      <c r="C75" s="82">
        <v>3.9824600000000001</v>
      </c>
      <c r="D75" s="92">
        <v>4.0303000000000004</v>
      </c>
      <c r="E75" s="82">
        <v>4.0023299999999997</v>
      </c>
      <c r="F75" s="82">
        <v>3.8776700000000002</v>
      </c>
      <c r="G75" s="82">
        <v>3.8948100000000001</v>
      </c>
      <c r="H75" s="82">
        <v>3.6654100000000001</v>
      </c>
      <c r="I75" s="82">
        <v>3.7686000000000002</v>
      </c>
      <c r="J75" s="82">
        <v>3.8591000000000002</v>
      </c>
      <c r="K75" s="82">
        <v>3.9712399999999999</v>
      </c>
    </row>
    <row r="76" spans="1:11" x14ac:dyDescent="0.2">
      <c r="A76" s="87" t="s">
        <v>241</v>
      </c>
      <c r="B76" s="91">
        <v>16.868729999999999</v>
      </c>
      <c r="C76" s="92">
        <v>14.232749999999999</v>
      </c>
      <c r="D76" s="92">
        <v>15.79964</v>
      </c>
      <c r="E76" s="92">
        <v>25.276150000000001</v>
      </c>
      <c r="F76" s="92">
        <v>24.136610000000001</v>
      </c>
      <c r="G76" s="92">
        <v>24.8674</v>
      </c>
      <c r="H76" s="92">
        <v>24.647670000000002</v>
      </c>
      <c r="I76" s="92">
        <v>23.751729999999998</v>
      </c>
      <c r="J76" s="92">
        <v>23.248429999999999</v>
      </c>
      <c r="K76" s="92">
        <v>22.086739999999999</v>
      </c>
    </row>
    <row r="77" spans="1:11" ht="15.75" x14ac:dyDescent="0.2">
      <c r="A77" s="90" t="s">
        <v>19</v>
      </c>
      <c r="B77" s="91">
        <v>349.59778999999997</v>
      </c>
      <c r="C77" s="92">
        <v>316.11344000000003</v>
      </c>
      <c r="D77" s="92">
        <v>344.33649000000003</v>
      </c>
      <c r="E77" s="92">
        <v>386.83434</v>
      </c>
      <c r="F77" s="92">
        <v>382.51828999999998</v>
      </c>
      <c r="G77" s="92">
        <v>375.99889000000002</v>
      </c>
      <c r="H77" s="92">
        <v>386.06412999999998</v>
      </c>
      <c r="I77" s="92">
        <v>418.09827000000001</v>
      </c>
      <c r="J77" s="92">
        <v>573.06453999999997</v>
      </c>
      <c r="K77" s="92">
        <v>652.53989999999999</v>
      </c>
    </row>
    <row r="78" spans="1:11" ht="15.75" x14ac:dyDescent="0.2">
      <c r="A78" s="90" t="s">
        <v>261</v>
      </c>
      <c r="B78" s="81">
        <f>SUM(B79:B86)</f>
        <v>68.545090000000002</v>
      </c>
      <c r="C78" s="81">
        <f t="shared" ref="C78:J78" si="11">SUM(C79:C86)</f>
        <v>67.846910000000008</v>
      </c>
      <c r="D78" s="81">
        <f t="shared" si="11"/>
        <v>54.880499999999998</v>
      </c>
      <c r="E78" s="81">
        <f t="shared" si="11"/>
        <v>53.722753000000004</v>
      </c>
      <c r="F78" s="81">
        <f t="shared" si="11"/>
        <v>93.103035000000006</v>
      </c>
      <c r="G78" s="81">
        <f t="shared" si="11"/>
        <v>100.10583800000001</v>
      </c>
      <c r="H78" s="81">
        <f t="shared" si="11"/>
        <v>108.0292</v>
      </c>
      <c r="I78" s="81">
        <f t="shared" si="11"/>
        <v>111.74547000000001</v>
      </c>
      <c r="J78" s="81">
        <f t="shared" si="11"/>
        <v>113.58428000000001</v>
      </c>
      <c r="K78" s="81">
        <f t="shared" ref="K78" si="12">SUM(K79:K86)</f>
        <v>117.9391</v>
      </c>
    </row>
    <row r="79" spans="1:11" ht="15" customHeight="1" x14ac:dyDescent="0.2">
      <c r="A79" s="93" t="s">
        <v>262</v>
      </c>
      <c r="B79" s="91">
        <v>8.1639099999999996</v>
      </c>
      <c r="C79" s="92">
        <v>6.4494800000000003</v>
      </c>
      <c r="D79" s="92">
        <v>12.662649999999999</v>
      </c>
      <c r="E79" s="92">
        <v>7.7875199999999998</v>
      </c>
      <c r="F79" s="92">
        <v>8.5221499999999999</v>
      </c>
      <c r="G79" s="92">
        <v>14.865460000000001</v>
      </c>
      <c r="H79" s="92">
        <v>22.715430000000001</v>
      </c>
      <c r="I79" s="92">
        <v>22.245159999999998</v>
      </c>
      <c r="J79" s="92">
        <v>22.329370000000001</v>
      </c>
      <c r="K79" s="92">
        <v>24.47484</v>
      </c>
    </row>
    <row r="80" spans="1:11" x14ac:dyDescent="0.2">
      <c r="A80" s="87" t="s">
        <v>242</v>
      </c>
      <c r="B80" s="91">
        <v>5.0952000000000002</v>
      </c>
      <c r="C80" s="92">
        <v>4.6357200000000001</v>
      </c>
      <c r="D80" s="117">
        <v>0</v>
      </c>
      <c r="E80" s="117">
        <v>0</v>
      </c>
      <c r="F80" s="117">
        <v>0</v>
      </c>
      <c r="G80" s="117">
        <v>0</v>
      </c>
      <c r="H80" s="117">
        <v>0</v>
      </c>
      <c r="I80" s="117">
        <v>0</v>
      </c>
      <c r="J80" s="117">
        <v>0</v>
      </c>
      <c r="K80" s="117">
        <v>0</v>
      </c>
    </row>
    <row r="81" spans="1:11" x14ac:dyDescent="0.2">
      <c r="A81" s="87" t="s">
        <v>243</v>
      </c>
      <c r="B81" s="91">
        <v>10.64339</v>
      </c>
      <c r="C81" s="92">
        <v>14.506539999999999</v>
      </c>
      <c r="D81" s="117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</row>
    <row r="82" spans="1:11" x14ac:dyDescent="0.2">
      <c r="A82" s="87" t="s">
        <v>244</v>
      </c>
      <c r="B82" s="91">
        <v>22.90653</v>
      </c>
      <c r="C82" s="92">
        <v>21.48968</v>
      </c>
      <c r="D82" s="92">
        <v>21.86626</v>
      </c>
      <c r="E82" s="92">
        <v>23.9602</v>
      </c>
      <c r="F82" s="92">
        <v>27.398185000000002</v>
      </c>
      <c r="G82" s="92">
        <v>26.600771999999999</v>
      </c>
      <c r="H82" s="92">
        <v>26.739525</v>
      </c>
      <c r="I82" s="92">
        <v>28.10455</v>
      </c>
      <c r="J82" s="92">
        <v>26.333369999999999</v>
      </c>
      <c r="K82" s="92">
        <v>26.671749999999999</v>
      </c>
    </row>
    <row r="83" spans="1:11" x14ac:dyDescent="0.2">
      <c r="A83" s="87" t="s">
        <v>245</v>
      </c>
      <c r="B83" s="91">
        <v>8.19604</v>
      </c>
      <c r="C83" s="82">
        <v>7.7366599999999996</v>
      </c>
      <c r="D83" s="92">
        <v>8.0896000000000008</v>
      </c>
      <c r="E83" s="82">
        <v>8.7711880000000004</v>
      </c>
      <c r="F83" s="82">
        <v>8.9463240000000006</v>
      </c>
      <c r="G83" s="82">
        <v>8.7539540000000002</v>
      </c>
      <c r="H83" s="82">
        <v>8.4281950000000005</v>
      </c>
      <c r="I83" s="82">
        <v>8.9614200000000004</v>
      </c>
      <c r="J83" s="82">
        <v>10.029400000000001</v>
      </c>
      <c r="K83" s="82">
        <v>10.372350000000001</v>
      </c>
    </row>
    <row r="84" spans="1:11" x14ac:dyDescent="0.2">
      <c r="A84" s="87" t="s">
        <v>246</v>
      </c>
      <c r="B84" s="91">
        <v>10.18675</v>
      </c>
      <c r="C84" s="92">
        <v>9.5897900000000007</v>
      </c>
      <c r="D84" s="92">
        <v>8.8720800000000004</v>
      </c>
      <c r="E84" s="92">
        <v>9.6302800000000008</v>
      </c>
      <c r="F84" s="92">
        <v>7.0466600000000001</v>
      </c>
      <c r="G84" s="92">
        <v>0.83394000000000001</v>
      </c>
      <c r="H84" s="92">
        <v>1.3366899999999999</v>
      </c>
      <c r="I84" s="92">
        <v>1.1737299999999999</v>
      </c>
      <c r="J84" s="117">
        <v>0</v>
      </c>
      <c r="K84" s="117">
        <v>0</v>
      </c>
    </row>
    <row r="85" spans="1:11" x14ac:dyDescent="0.2">
      <c r="A85" s="87" t="s">
        <v>247</v>
      </c>
      <c r="B85" s="91">
        <v>3.3532700000000002</v>
      </c>
      <c r="C85" s="92">
        <v>3.4390399999999999</v>
      </c>
      <c r="D85" s="92">
        <v>3.38991</v>
      </c>
      <c r="E85" s="92">
        <v>3.5735649999999999</v>
      </c>
      <c r="F85" s="92">
        <v>3.7036560000000001</v>
      </c>
      <c r="G85" s="92">
        <v>3.6983769999999998</v>
      </c>
      <c r="H85" s="92">
        <v>3.52</v>
      </c>
      <c r="I85" s="92">
        <v>3.5449700000000002</v>
      </c>
      <c r="J85" s="92">
        <v>3.3241000000000001</v>
      </c>
      <c r="K85" s="92">
        <v>3.4264800000000002</v>
      </c>
    </row>
    <row r="86" spans="1:11" x14ac:dyDescent="0.2">
      <c r="A86" s="87" t="s">
        <v>260</v>
      </c>
      <c r="B86" s="117">
        <v>0</v>
      </c>
      <c r="C86" s="117">
        <v>0</v>
      </c>
      <c r="D86" s="117">
        <v>0</v>
      </c>
      <c r="E86" s="117">
        <v>0</v>
      </c>
      <c r="F86" s="92">
        <v>37.486060000000002</v>
      </c>
      <c r="G86" s="92">
        <v>45.353335000000001</v>
      </c>
      <c r="H86" s="88">
        <v>45.289360000000002</v>
      </c>
      <c r="I86" s="92">
        <v>47.71564</v>
      </c>
      <c r="J86" s="92">
        <v>51.568040000000003</v>
      </c>
      <c r="K86" s="92">
        <v>52.993679999999998</v>
      </c>
    </row>
    <row r="87" spans="1:11" ht="15.75" x14ac:dyDescent="0.2">
      <c r="A87" s="90" t="s">
        <v>255</v>
      </c>
      <c r="B87" s="117">
        <f>SUM(B88:B89)</f>
        <v>0</v>
      </c>
      <c r="C87" s="117">
        <f t="shared" ref="C87:J87" si="13">SUM(C88:C89)</f>
        <v>0</v>
      </c>
      <c r="D87" s="117">
        <f t="shared" si="13"/>
        <v>0</v>
      </c>
      <c r="E87" s="88">
        <f t="shared" si="13"/>
        <v>178.41363999999999</v>
      </c>
      <c r="F87" s="88">
        <f t="shared" si="13"/>
        <v>168.66202000000001</v>
      </c>
      <c r="G87" s="88">
        <f>SUM(G88:G89)</f>
        <v>199.34460999999999</v>
      </c>
      <c r="H87" s="88">
        <f t="shared" si="13"/>
        <v>196.81322999999998</v>
      </c>
      <c r="I87" s="117">
        <f t="shared" si="13"/>
        <v>0</v>
      </c>
      <c r="J87" s="117">
        <f t="shared" si="13"/>
        <v>0</v>
      </c>
      <c r="K87" s="117">
        <f t="shared" ref="K87" si="14">SUM(K88:K89)</f>
        <v>0</v>
      </c>
    </row>
    <row r="88" spans="1:11" x14ac:dyDescent="0.2">
      <c r="A88" s="83" t="s">
        <v>256</v>
      </c>
      <c r="B88" s="117">
        <v>0</v>
      </c>
      <c r="C88" s="117">
        <v>0</v>
      </c>
      <c r="D88" s="117">
        <v>0</v>
      </c>
      <c r="E88" s="92">
        <v>18.994350000000001</v>
      </c>
      <c r="F88" s="92">
        <v>11.906459999999999</v>
      </c>
      <c r="G88" s="92">
        <v>10.35141</v>
      </c>
      <c r="H88" s="92">
        <v>9.8480899999999991</v>
      </c>
      <c r="I88" s="117">
        <v>0</v>
      </c>
      <c r="J88" s="117">
        <v>0</v>
      </c>
      <c r="K88" s="117">
        <v>0</v>
      </c>
    </row>
    <row r="89" spans="1:11" x14ac:dyDescent="0.2">
      <c r="A89" s="83" t="s">
        <v>196</v>
      </c>
      <c r="B89" s="117">
        <v>0</v>
      </c>
      <c r="C89" s="117">
        <v>0</v>
      </c>
      <c r="D89" s="117">
        <v>0</v>
      </c>
      <c r="E89" s="92">
        <v>159.41928999999999</v>
      </c>
      <c r="F89" s="92">
        <v>156.75556</v>
      </c>
      <c r="G89" s="92">
        <v>188.9932</v>
      </c>
      <c r="H89" s="92">
        <v>186.96513999999999</v>
      </c>
      <c r="I89" s="117">
        <v>0</v>
      </c>
      <c r="J89" s="117">
        <v>0</v>
      </c>
      <c r="K89" s="117">
        <v>0</v>
      </c>
    </row>
    <row r="90" spans="1:11" x14ac:dyDescent="0.2">
      <c r="A90" s="96"/>
      <c r="B90" s="97"/>
      <c r="C90" s="98"/>
      <c r="D90" s="98"/>
      <c r="E90" s="98"/>
      <c r="F90" s="98"/>
      <c r="G90" s="98"/>
      <c r="H90" s="98"/>
      <c r="I90" s="98"/>
      <c r="J90" s="98"/>
      <c r="K90" s="98"/>
    </row>
    <row r="91" spans="1:11" s="76" customFormat="1" x14ac:dyDescent="0.2">
      <c r="A91" s="126" t="s">
        <v>281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</row>
    <row r="92" spans="1:11" s="76" customFormat="1" ht="14.25" x14ac:dyDescent="0.2">
      <c r="A92" s="99"/>
      <c r="B92" s="80"/>
      <c r="C92" s="80"/>
      <c r="D92" s="80"/>
      <c r="E92" s="80"/>
      <c r="F92" s="80"/>
      <c r="G92" s="80"/>
      <c r="H92" s="80"/>
      <c r="I92" s="80"/>
      <c r="J92" s="80"/>
      <c r="K92" s="80"/>
    </row>
    <row r="93" spans="1:11" s="76" customFormat="1" ht="14.25" x14ac:dyDescent="0.2">
      <c r="A93" s="100"/>
      <c r="B93" s="80"/>
      <c r="C93" s="80"/>
      <c r="D93" s="80"/>
      <c r="E93" s="80"/>
      <c r="F93" s="80"/>
      <c r="G93" s="80"/>
      <c r="H93" s="80"/>
      <c r="I93" s="80"/>
      <c r="J93" s="80"/>
      <c r="K93" s="80"/>
    </row>
    <row r="94" spans="1:11" x14ac:dyDescent="0.2">
      <c r="A94" s="101"/>
      <c r="B94" s="78"/>
      <c r="C94" s="78"/>
      <c r="D94" s="78"/>
      <c r="E94" s="78"/>
      <c r="F94" s="78"/>
      <c r="G94" s="78"/>
      <c r="H94" s="78"/>
      <c r="I94" s="78"/>
      <c r="J94" s="78"/>
      <c r="K94" s="78"/>
    </row>
    <row r="95" spans="1:11" x14ac:dyDescent="0.2">
      <c r="A95" s="101"/>
      <c r="B95" s="79"/>
      <c r="C95" s="79"/>
      <c r="D95" s="79"/>
      <c r="E95" s="79"/>
      <c r="F95" s="79"/>
      <c r="G95" s="79"/>
      <c r="H95" s="78"/>
      <c r="I95" s="78"/>
      <c r="J95" s="108"/>
      <c r="K95" s="108"/>
    </row>
    <row r="96" spans="1:11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</row>
    <row r="98" spans="2:11" x14ac:dyDescent="0.2">
      <c r="B98" s="113"/>
      <c r="C98" s="113"/>
      <c r="D98" s="113"/>
      <c r="E98" s="113"/>
      <c r="F98" s="113"/>
      <c r="G98" s="113"/>
    </row>
    <row r="99" spans="2:11" x14ac:dyDescent="0.2">
      <c r="B99" s="113"/>
      <c r="C99" s="113"/>
      <c r="D99" s="113"/>
      <c r="E99" s="113"/>
      <c r="F99" s="114"/>
      <c r="G99" s="114"/>
      <c r="H99" s="113"/>
      <c r="I99" s="113"/>
      <c r="J99" s="113"/>
      <c r="K99" s="113"/>
    </row>
    <row r="101" spans="2:11" x14ac:dyDescent="0.2">
      <c r="C101" s="112"/>
      <c r="D101" s="112"/>
      <c r="E101" s="112"/>
      <c r="F101" s="112"/>
      <c r="G101" s="112"/>
      <c r="H101" s="112"/>
      <c r="I101" s="112"/>
      <c r="J101" s="112"/>
      <c r="K101" s="112"/>
    </row>
  </sheetData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MKH52Q7RF5JS-1303391851-2719</_dlc_DocId>
    <_dlc_DocIdUrl xmlns="3eb395c1-c26a-485a-a474-2edaaa77b21c">
      <Url>https://deps.intra.gov.bn/divisions/DOS/_layouts/15/DocIdRedir.aspx?ID=MKH52Q7RF5JS-1303391851-2719</Url>
      <Description>MKH52Q7RF5JS-1303391851-2719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DD9F211-C9D8-4D91-8BB7-FC38BF308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44481-7D4E-417B-8EA7-738802C98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43FBAF-3725-4296-B2E9-EDADD6493F6A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eb395c1-c26a-485a-a474-2edaaa77b21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51D9A7E-EFB1-412F-A78D-82E70F335D8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8.6 New</vt:lpstr>
      <vt:lpstr>8.7 New</vt:lpstr>
      <vt:lpstr>Data</vt:lpstr>
      <vt:lpstr>'8.6 New'!Print_Area</vt:lpstr>
      <vt:lpstr>'8.7 New'!Print_Area</vt:lpstr>
    </vt:vector>
  </TitlesOfParts>
  <Company>JPKE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Mohammad Amirul Azrie bin Mohammad Ali</cp:lastModifiedBy>
  <cp:lastPrinted>2018-10-03T01:45:25Z</cp:lastPrinted>
  <dcterms:created xsi:type="dcterms:W3CDTF">2008-08-19T01:14:40Z</dcterms:created>
  <dcterms:modified xsi:type="dcterms:W3CDTF">2026-07-06T05:57:45Z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9435acf1-73de-40b0-a5f0-669d021eec9d</vt:lpwstr>
  </property>
</Properties>
</file>