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mirul.mdali\Documents\EDATA\Sectoral\Education\Education\"/>
    </mc:Choice>
  </mc:AlternateContent>
  <xr:revisionPtr revIDLastSave="0" documentId="13_ncr:1_{44D30235-11B1-4B06-B8EF-5849FC068D70}" xr6:coauthVersionLast="36" xr6:coauthVersionMax="36" xr10:uidLastSave="{00000000-0000-0000-0000-000000000000}"/>
  <bookViews>
    <workbookView xWindow="0" yWindow="0" windowWidth="13815" windowHeight="11130" activeTab="1"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 l="1"/>
  <c r="C6" i="1"/>
  <c r="C27" i="1" s="1"/>
  <c r="D6" i="1"/>
  <c r="B7" i="1"/>
  <c r="B28" i="1" s="1"/>
  <c r="C7" i="1"/>
  <c r="C28" i="1" s="1"/>
  <c r="D7" i="1"/>
  <c r="D28" i="1" s="1"/>
  <c r="K5" i="1"/>
  <c r="L5" i="1"/>
  <c r="M5" i="1"/>
  <c r="N5" i="1"/>
  <c r="O5" i="1"/>
  <c r="P5" i="1"/>
  <c r="Q5" i="1"/>
  <c r="R5" i="1"/>
  <c r="I5" i="1"/>
  <c r="J6" i="1"/>
  <c r="J5" i="1" s="1"/>
  <c r="K6" i="1"/>
  <c r="L6" i="1"/>
  <c r="L27" i="1" s="1"/>
  <c r="M6" i="1"/>
  <c r="N6" i="1"/>
  <c r="O6" i="1"/>
  <c r="P6" i="1"/>
  <c r="P27" i="1" s="1"/>
  <c r="Q6" i="1"/>
  <c r="Q27" i="1" s="1"/>
  <c r="R6" i="1"/>
  <c r="R27" i="1" s="1"/>
  <c r="J7" i="1"/>
  <c r="J28" i="1" s="1"/>
  <c r="K7" i="1"/>
  <c r="K28" i="1" s="1"/>
  <c r="L7" i="1"/>
  <c r="M7" i="1"/>
  <c r="N7" i="1"/>
  <c r="O7" i="1"/>
  <c r="P7" i="1"/>
  <c r="Q7" i="1"/>
  <c r="R7" i="1"/>
  <c r="F6" i="1"/>
  <c r="F27" i="1" s="1"/>
  <c r="G6" i="1"/>
  <c r="G27" i="1" s="1"/>
  <c r="H6" i="1"/>
  <c r="H27" i="1" s="1"/>
  <c r="I6" i="1"/>
  <c r="F7" i="1"/>
  <c r="F5" i="1" s="1"/>
  <c r="G7" i="1"/>
  <c r="G28" i="1" s="1"/>
  <c r="H7" i="1"/>
  <c r="H28" i="1" s="1"/>
  <c r="I7" i="1"/>
  <c r="I28" i="1" s="1"/>
  <c r="E7" i="1"/>
  <c r="E28" i="1" s="1"/>
  <c r="E6" i="1"/>
  <c r="E27" i="1" s="1"/>
  <c r="E26" i="1" s="1"/>
  <c r="F28" i="1"/>
  <c r="M27" i="1"/>
  <c r="O28" i="1"/>
  <c r="P28" i="1"/>
  <c r="K27" i="1"/>
  <c r="N27" i="1"/>
  <c r="O27" i="1"/>
  <c r="N28" i="1"/>
  <c r="Q28" i="1"/>
  <c r="R28" i="1"/>
  <c r="M23" i="1"/>
  <c r="L23" i="1"/>
  <c r="K23" i="1"/>
  <c r="J23" i="1"/>
  <c r="I23" i="1"/>
  <c r="H23" i="1"/>
  <c r="G23" i="1"/>
  <c r="F23" i="1"/>
  <c r="E23" i="1"/>
  <c r="D23" i="1"/>
  <c r="C23" i="1"/>
  <c r="B23" i="1"/>
  <c r="M20" i="1"/>
  <c r="L20" i="1"/>
  <c r="K20" i="1"/>
  <c r="J20" i="1"/>
  <c r="I20" i="1"/>
  <c r="H20" i="1"/>
  <c r="G20" i="1"/>
  <c r="F20" i="1"/>
  <c r="E20" i="1"/>
  <c r="D20" i="1"/>
  <c r="C20" i="1"/>
  <c r="B20" i="1"/>
  <c r="M17" i="1"/>
  <c r="L17" i="1"/>
  <c r="K17" i="1"/>
  <c r="J17" i="1"/>
  <c r="I17" i="1"/>
  <c r="H17" i="1"/>
  <c r="G17" i="1"/>
  <c r="F17" i="1"/>
  <c r="E17" i="1"/>
  <c r="D17" i="1"/>
  <c r="C17" i="1"/>
  <c r="B17" i="1"/>
  <c r="M14" i="1"/>
  <c r="L14" i="1"/>
  <c r="K14" i="1"/>
  <c r="J14" i="1"/>
  <c r="I14" i="1"/>
  <c r="H14" i="1"/>
  <c r="G14" i="1"/>
  <c r="F14" i="1"/>
  <c r="E14" i="1"/>
  <c r="D14" i="1"/>
  <c r="C14" i="1"/>
  <c r="B14" i="1"/>
  <c r="M11" i="1"/>
  <c r="L11" i="1"/>
  <c r="K11" i="1"/>
  <c r="J11" i="1"/>
  <c r="I11" i="1"/>
  <c r="H11" i="1"/>
  <c r="G11" i="1"/>
  <c r="F11" i="1"/>
  <c r="E11" i="1"/>
  <c r="D11" i="1"/>
  <c r="C11" i="1"/>
  <c r="B11" i="1"/>
  <c r="M8" i="1"/>
  <c r="L8" i="1"/>
  <c r="K8" i="1"/>
  <c r="J8" i="1"/>
  <c r="I8" i="1"/>
  <c r="H8" i="1"/>
  <c r="G8" i="1"/>
  <c r="F8" i="1"/>
  <c r="E8" i="1"/>
  <c r="D8" i="1"/>
  <c r="C8" i="1"/>
  <c r="B8" i="1"/>
  <c r="C26" i="1" l="1"/>
  <c r="C5" i="1"/>
  <c r="B5" i="1"/>
  <c r="D5" i="1"/>
  <c r="D27" i="1"/>
  <c r="D26" i="1" s="1"/>
  <c r="B27" i="1"/>
  <c r="B26" i="1" s="1"/>
  <c r="H26" i="1"/>
  <c r="J27" i="1"/>
  <c r="H5" i="1"/>
  <c r="G26" i="1"/>
  <c r="G5" i="1"/>
  <c r="F26" i="1"/>
  <c r="J26" i="1"/>
  <c r="E5" i="1"/>
  <c r="K26" i="1"/>
  <c r="M28" i="1"/>
  <c r="M26" i="1" s="1"/>
  <c r="L28" i="1"/>
  <c r="L26" i="1" s="1"/>
  <c r="I27" i="1"/>
  <c r="I26" i="1" s="1"/>
  <c r="R23" i="1" l="1"/>
  <c r="R20" i="1"/>
  <c r="R17" i="1"/>
  <c r="R14" i="1"/>
  <c r="R11" i="1"/>
  <c r="R8" i="1"/>
  <c r="R26" i="1" l="1"/>
  <c r="P8" i="1"/>
  <c r="Q23" i="1"/>
  <c r="Q20" i="1"/>
  <c r="Q17" i="1"/>
  <c r="Q14" i="1"/>
  <c r="Q11" i="1"/>
  <c r="Q8" i="1"/>
  <c r="Q26" i="1" l="1"/>
  <c r="O26" i="1" l="1"/>
  <c r="O23" i="1"/>
  <c r="O20" i="1"/>
  <c r="O17" i="1"/>
  <c r="O14" i="1"/>
  <c r="O11" i="1"/>
  <c r="O8" i="1"/>
  <c r="P23" i="1" l="1"/>
  <c r="P20" i="1"/>
  <c r="P17" i="1"/>
  <c r="P14" i="1"/>
  <c r="P11" i="1"/>
  <c r="P26" i="1" l="1"/>
  <c r="N26" i="1"/>
  <c r="N23" i="1"/>
  <c r="N20" i="1"/>
  <c r="N17" i="1"/>
  <c r="N14" i="1"/>
  <c r="N11" i="1"/>
  <c r="N8" i="1"/>
</calcChain>
</file>

<file path=xl/sharedStrings.xml><?xml version="1.0" encoding="utf-8"?>
<sst xmlns="http://schemas.openxmlformats.org/spreadsheetml/2006/main" count="52" uniqueCount="37">
  <si>
    <t>GOVERNMENT SECTOR</t>
  </si>
  <si>
    <t>Male</t>
  </si>
  <si>
    <t>Female</t>
  </si>
  <si>
    <t>PRIVATE SECTOR</t>
  </si>
  <si>
    <t>Source  :  Ministry of Education</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</si>
  <si>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</si>
  <si>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</si>
  <si>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</si>
  <si>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</si>
  <si>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</si>
  <si>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</si>
  <si>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</si>
  <si>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</si>
  <si>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</si>
  <si>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</si>
  <si>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</si>
  <si>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</si>
  <si>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</si>
  <si>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</si>
  <si>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</si>
  <si>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</si>
  <si>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</si>
  <si>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</si>
  <si>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Person </t>
  </si>
  <si>
    <t xml:space="preserve">Data last updated: </t>
  </si>
  <si>
    <t>- Sex
- Government Sector; and
- Private Sector</t>
  </si>
  <si>
    <t>Politeknik Brunei</t>
  </si>
  <si>
    <t>Universiti Brunei Darussalam (UBD)</t>
  </si>
  <si>
    <t>Universiti Islam Sultan Sharif Ali (UNISSA)</t>
  </si>
  <si>
    <t>Universiti Technologi Brunei (UTB)</t>
  </si>
  <si>
    <t>TOTAL</t>
  </si>
  <si>
    <t xml:space="preserve">2009 - 2025
</t>
  </si>
  <si>
    <t>https://deps.mofe.gov.bn/terms-of-use/</t>
  </si>
  <si>
    <t xml:space="preserve">Student Enrolments at Tertiary Level by Sector </t>
  </si>
  <si>
    <t xml:space="preserve">The number of enrolments at the tertiary level by sector refers to the total count of individuals who enrolled in tertiary education, offered by  educational institutions in government and private sector. </t>
  </si>
  <si>
    <t>Kolej Universiti Perguruan Ugama Seri Begawan (KUPU SB)</t>
  </si>
  <si>
    <t xml:space="preserve">https://deps.mofe.gov.bn/wp-content/uploads/2026/06/Student-Enrolments-at-Tertiary-Level-by-Sector.xlsx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</si>
</sst>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
  </numFmts>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7" fillId="0" borderId="0"/>
  </cellStyleXfs>
  <cellXfs count="33">
    <xf numFmtId="0" fontId="0" fillId="0" borderId="0" xfId="0"/>
    <xf numFmtId="0" fontId="1" fillId="0" borderId="0" xfId="0" applyFont="1"/>
    <xf numFmtId="0" fontId="1" fillId="0" borderId="1" xfId="0" applyFont="1" applyBorder="1"/>
    <xf numFmtId="3" fontId="1" fillId="0" borderId="1" xfId="0" applyNumberFormat="1" applyFont="1" applyFill="1" applyBorder="1" applyAlignment="1"/>
    <xf numFmtId="3" fontId="1" fillId="0" borderId="1" xfId="0" applyNumberFormat="1" applyFont="1" applyFill="1" applyBorder="1"/>
    <xf numFmtId="0" fontId="2" fillId="0" borderId="0" xfId="0" applyFont="1" applyAlignment="1">
      <alignment horizontal="center"/>
    </xf>
    <xf numFmtId="0" fontId="2" fillId="0" borderId="1" xfId="0" applyFont="1" applyBorder="1"/>
    <xf numFmtId="0" fontId="1" fillId="0" borderId="1"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lignment horizontal="left"/>
    </xf>
    <xf numFmtId="0" fontId="3" fillId="0" borderId="0" xfId="0"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horizontal="justify" vertical="top" wrapText="1"/>
    </xf>
    <xf numFmtId="0" fontId="4" fillId="0" borderId="1" xfId="1" applyFont="1" applyFill="1" applyBorder="1" applyAlignment="1">
      <alignment wrapText="1"/>
    </xf>
    <xf numFmtId="0" fontId="1" fillId="0" borderId="1" xfId="0" quotePrefix="1" applyFont="1" applyFill="1" applyBorder="1" applyAlignment="1">
      <alignment vertical="top" wrapText="1"/>
    </xf>
    <xf numFmtId="0" fontId="1" fillId="0" borderId="0" xfId="0" applyFont="1" applyAlignment="1">
      <alignment horizontal="left" indent="2"/>
    </xf>
    <xf numFmtId="0" fontId="2" fillId="0" borderId="0" xfId="0" applyFont="1" applyAlignment="1">
      <alignment horizontal="center"/>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6" fillId="0" borderId="1" xfId="1" applyFont="1" applyFill="1" applyBorder="1" applyAlignment="1">
      <alignment vertical="top" wrapText="1"/>
    </xf>
    <xf numFmtId="2" fontId="2" fillId="0" borderId="0" xfId="0" applyNumberFormat="1" applyFont="1" applyAlignment="1">
      <alignment horizontal="centerContinuous"/>
    </xf>
    <xf numFmtId="2" fontId="0" fillId="0" borderId="0" xfId="0" applyNumberFormat="1" applyAlignment="1">
      <alignment horizontal="centerContinuous"/>
    </xf>
    <xf numFmtId="0" fontId="1" fillId="0" borderId="1" xfId="0" applyFont="1" applyFill="1" applyBorder="1" applyAlignment="1">
      <alignment vertical="top" wrapText="1"/>
    </xf>
    <xf numFmtId="164" fontId="1" fillId="0" borderId="1" xfId="0" applyNumberFormat="1" applyFont="1" applyFill="1" applyBorder="1" applyAlignment="1"/>
    <xf numFmtId="0" fontId="0" fillId="0" borderId="0" xfId="0" applyFill="1"/>
    <xf numFmtId="0" fontId="3" fillId="0" borderId="0" xfId="0" applyFont="1" applyFill="1"/>
  </cellXfs>
  <cellStyles count="3">
    <cellStyle name="Hyperlink"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wp-content/uploads/2026/06/Student-Enrolments-at-Tertiary-Level-by-Sector.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80" zoomScaleNormal="80" workbookViewId="0">
      <selection activeCell="C14" sqref="C14"/>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ht="30" customHeight="1" x14ac:dyDescent="0.2">
      <c r="B2" s="11" t="s">
        <v>7</v>
      </c>
      <c r="C2" s="29" t="s">
        <v>33</v>
      </c>
    </row>
    <row r="3" spans="2:3" ht="53.25" customHeight="1" x14ac:dyDescent="0.2">
      <c r="B3" s="11" t="s">
        <v>8</v>
      </c>
      <c r="C3" s="13" t="s">
        <v>34</v>
      </c>
    </row>
    <row r="4" spans="2:3" ht="30" x14ac:dyDescent="0.2">
      <c r="B4" s="11" t="s">
        <v>9</v>
      </c>
      <c r="C4" s="12" t="s">
        <v>10</v>
      </c>
    </row>
    <row r="5" spans="2:3" ht="30" x14ac:dyDescent="0.2">
      <c r="B5" s="11" t="s">
        <v>11</v>
      </c>
      <c r="C5" s="12" t="s">
        <v>12</v>
      </c>
    </row>
    <row r="6" spans="2:3" ht="45" x14ac:dyDescent="0.2">
      <c r="B6" s="11" t="s">
        <v>13</v>
      </c>
      <c r="C6" s="16" t="s">
        <v>25</v>
      </c>
    </row>
    <row r="7" spans="2:3" ht="30" x14ac:dyDescent="0.2">
      <c r="B7" s="11" t="s">
        <v>14</v>
      </c>
      <c r="C7" s="14" t="s">
        <v>22</v>
      </c>
    </row>
    <row r="8" spans="2:3" ht="30" x14ac:dyDescent="0.2">
      <c r="B8" s="11" t="s">
        <v>15</v>
      </c>
      <c r="C8" s="12" t="s">
        <v>16</v>
      </c>
    </row>
    <row r="9" spans="2:3" ht="30" x14ac:dyDescent="0.2">
      <c r="B9" s="11" t="s">
        <v>17</v>
      </c>
      <c r="C9" s="15" t="s">
        <v>31</v>
      </c>
    </row>
    <row r="10" spans="2:3" ht="45" x14ac:dyDescent="0.2">
      <c r="B10" s="11" t="s">
        <v>18</v>
      </c>
      <c r="C10" s="26" t="s">
        <v>36</v>
      </c>
    </row>
    <row r="11" spans="2:3" ht="30" x14ac:dyDescent="0.2">
      <c r="B11" s="11" t="s">
        <v>19</v>
      </c>
      <c r="C11" s="12" t="s">
        <v>20</v>
      </c>
    </row>
    <row r="12" spans="2:3" ht="30" customHeight="1" x14ac:dyDescent="0.2">
      <c r="B12" s="11" t="s">
        <v>21</v>
      </c>
      <c r="C12" s="26" t="s">
        <v>32</v>
      </c>
    </row>
    <row r="13" spans="2:3" ht="33" customHeight="1" x14ac:dyDescent="0.2">
      <c r="B13" s="19" t="s">
        <v>24</v>
      </c>
      <c r="C13" s="20">
        <v>46176</v>
      </c>
    </row>
  </sheetData>
  <hyperlinks>
    <hyperlink ref="C10" r:id="rId1" xr:uid="{6588B945-4324-425C-82CC-3ECE89B7A8DF}"/>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8"/>
  <sheetViews>
    <sheetView tabSelected="1" zoomScale="80" zoomScaleNormal="80" workbookViewId="0">
      <pane xSplit="1" ySplit="4" topLeftCell="B5" activePane="bottomRight" state="frozen"/>
      <selection pane="topRight" activeCell="B1" sqref="B1"/>
      <selection pane="bottomLeft" activeCell="A5" sqref="A5"/>
      <selection pane="bottomRight" activeCell="R28" sqref="R28"/>
    </sheetView>
  </sheetViews>
  <sheetFormatPr defaultRowHeight="15" x14ac:dyDescent="0.25"/>
  <cols>
    <col min="1" max="1" width="71" customWidth="1"/>
    <col min="2" max="12" width="10.7109375" customWidth="1"/>
    <col min="13" max="18" width="11.140625" customWidth="1"/>
  </cols>
  <sheetData>
    <row r="1" spans="1:18" ht="15.75" x14ac:dyDescent="0.25">
      <c r="A1" s="27" t="s">
        <v>33</v>
      </c>
      <c r="B1" s="27"/>
      <c r="C1" s="27"/>
      <c r="D1" s="27"/>
      <c r="E1" s="27"/>
      <c r="F1" s="27"/>
      <c r="G1" s="27"/>
      <c r="H1" s="27"/>
      <c r="I1" s="27"/>
      <c r="J1" s="27"/>
      <c r="K1" s="27"/>
      <c r="L1" s="27"/>
      <c r="M1" s="27"/>
      <c r="N1" s="27"/>
      <c r="O1" s="27"/>
      <c r="P1" s="28"/>
      <c r="Q1" s="28"/>
      <c r="R1" s="28"/>
    </row>
    <row r="2" spans="1:18" ht="15.75" x14ac:dyDescent="0.25">
      <c r="A2" s="5"/>
      <c r="B2" s="5"/>
      <c r="C2" s="5"/>
      <c r="D2" s="5"/>
      <c r="E2" s="5"/>
      <c r="F2" s="5"/>
      <c r="G2" s="5"/>
      <c r="H2" s="5"/>
      <c r="I2" s="5"/>
      <c r="J2" s="5"/>
      <c r="K2" s="5"/>
      <c r="L2" s="18"/>
      <c r="M2" s="18"/>
      <c r="N2" s="21"/>
      <c r="O2" s="23"/>
      <c r="P2" s="22"/>
      <c r="Q2" s="25"/>
      <c r="R2" s="25"/>
    </row>
    <row r="3" spans="1:18" ht="15.75" x14ac:dyDescent="0.25">
      <c r="K3" s="17"/>
      <c r="L3" s="17"/>
      <c r="M3" s="17"/>
      <c r="N3" s="17"/>
      <c r="O3" s="17"/>
      <c r="P3" s="17"/>
      <c r="Q3" s="17"/>
      <c r="R3" s="17" t="s">
        <v>23</v>
      </c>
    </row>
    <row r="4" spans="1:18" ht="15.75" x14ac:dyDescent="0.25">
      <c r="A4" s="2"/>
      <c r="B4" s="24">
        <v>2009</v>
      </c>
      <c r="C4" s="24">
        <v>2010</v>
      </c>
      <c r="D4" s="24">
        <v>2011</v>
      </c>
      <c r="E4" s="24">
        <v>2012</v>
      </c>
      <c r="F4" s="24">
        <v>2013</v>
      </c>
      <c r="G4" s="24">
        <v>2014</v>
      </c>
      <c r="H4" s="24">
        <v>2015</v>
      </c>
      <c r="I4" s="24">
        <v>2016</v>
      </c>
      <c r="J4" s="24">
        <v>2017</v>
      </c>
      <c r="K4" s="24">
        <v>2018</v>
      </c>
      <c r="L4" s="24">
        <v>2019</v>
      </c>
      <c r="M4" s="24">
        <v>2020</v>
      </c>
      <c r="N4" s="24">
        <v>2021</v>
      </c>
      <c r="O4" s="24">
        <v>2022</v>
      </c>
      <c r="P4" s="24">
        <v>2023</v>
      </c>
      <c r="Q4" s="24">
        <v>2024</v>
      </c>
      <c r="R4" s="24">
        <v>2025</v>
      </c>
    </row>
    <row r="5" spans="1:18" ht="15.75" x14ac:dyDescent="0.25">
      <c r="A5" s="6" t="s">
        <v>0</v>
      </c>
      <c r="B5" s="3">
        <f t="shared" ref="B5" si="0">SUM(B6:B7)</f>
        <v>6128</v>
      </c>
      <c r="C5" s="3">
        <f t="shared" ref="C5" si="1">SUM(C6:C7)</f>
        <v>5821</v>
      </c>
      <c r="D5" s="3">
        <f t="shared" ref="D5" si="2">SUM(D6:D7)</f>
        <v>6378</v>
      </c>
      <c r="E5" s="3">
        <f t="shared" ref="E5" si="3">SUM(E6:E7)</f>
        <v>7588</v>
      </c>
      <c r="F5" s="3">
        <f t="shared" ref="F5" si="4">SUM(F6:F7)</f>
        <v>8470</v>
      </c>
      <c r="G5" s="3">
        <f t="shared" ref="G5" si="5">SUM(G6:G7)</f>
        <v>10292</v>
      </c>
      <c r="H5" s="3">
        <f t="shared" ref="H5" si="6">SUM(H6:H7)</f>
        <v>10191</v>
      </c>
      <c r="I5" s="3">
        <f>SUM(I6:I7)</f>
        <v>10211</v>
      </c>
      <c r="J5" s="3">
        <f t="shared" ref="J5:R5" si="7">SUM(J6:J7)</f>
        <v>10351</v>
      </c>
      <c r="K5" s="3">
        <f t="shared" si="7"/>
        <v>9876</v>
      </c>
      <c r="L5" s="3">
        <f t="shared" si="7"/>
        <v>10095</v>
      </c>
      <c r="M5" s="3">
        <f t="shared" si="7"/>
        <v>10096</v>
      </c>
      <c r="N5" s="3">
        <f t="shared" si="7"/>
        <v>11002</v>
      </c>
      <c r="O5" s="3">
        <f t="shared" si="7"/>
        <v>11983</v>
      </c>
      <c r="P5" s="3">
        <f t="shared" si="7"/>
        <v>10877</v>
      </c>
      <c r="Q5" s="3">
        <f t="shared" si="7"/>
        <v>11444</v>
      </c>
      <c r="R5" s="3">
        <f t="shared" si="7"/>
        <v>10626</v>
      </c>
    </row>
    <row r="6" spans="1:18" ht="15.75" x14ac:dyDescent="0.25">
      <c r="A6" s="7" t="s">
        <v>1</v>
      </c>
      <c r="B6" s="3">
        <f t="shared" ref="B6:D6" si="8">B9+B12+B15+B18+B21</f>
        <v>2304</v>
      </c>
      <c r="C6" s="3">
        <f t="shared" si="8"/>
        <v>2139</v>
      </c>
      <c r="D6" s="3">
        <f t="shared" si="8"/>
        <v>2368</v>
      </c>
      <c r="E6" s="3">
        <f>E9+E12+E15+E18+E21</f>
        <v>2764</v>
      </c>
      <c r="F6" s="3">
        <f t="shared" ref="F6:I6" si="9">F9+F12+F15+F18+F21</f>
        <v>3087</v>
      </c>
      <c r="G6" s="3">
        <f t="shared" si="9"/>
        <v>3850</v>
      </c>
      <c r="H6" s="3">
        <f t="shared" si="9"/>
        <v>3828</v>
      </c>
      <c r="I6" s="3">
        <f t="shared" si="9"/>
        <v>3902</v>
      </c>
      <c r="J6" s="3">
        <f t="shared" ref="J6:R6" si="10">J9+J12+J15+J18+J21</f>
        <v>3967</v>
      </c>
      <c r="K6" s="3">
        <f t="shared" si="10"/>
        <v>3892</v>
      </c>
      <c r="L6" s="3">
        <f t="shared" si="10"/>
        <v>4012</v>
      </c>
      <c r="M6" s="3">
        <f t="shared" si="10"/>
        <v>4041</v>
      </c>
      <c r="N6" s="3">
        <f t="shared" si="10"/>
        <v>4453</v>
      </c>
      <c r="O6" s="3">
        <f t="shared" si="10"/>
        <v>4780</v>
      </c>
      <c r="P6" s="3">
        <f t="shared" si="10"/>
        <v>4428</v>
      </c>
      <c r="Q6" s="3">
        <f t="shared" si="10"/>
        <v>4739</v>
      </c>
      <c r="R6" s="3">
        <f t="shared" si="10"/>
        <v>4327</v>
      </c>
    </row>
    <row r="7" spans="1:18" ht="15.75" x14ac:dyDescent="0.25">
      <c r="A7" s="7" t="s">
        <v>2</v>
      </c>
      <c r="B7" s="3">
        <f t="shared" ref="B7:D7" si="11">B10+B13+B16+B19+B22</f>
        <v>3824</v>
      </c>
      <c r="C7" s="3">
        <f t="shared" si="11"/>
        <v>3682</v>
      </c>
      <c r="D7" s="3">
        <f t="shared" si="11"/>
        <v>4010</v>
      </c>
      <c r="E7" s="3">
        <f>E10+E13+E16+E19+E22</f>
        <v>4824</v>
      </c>
      <c r="F7" s="3">
        <f t="shared" ref="F7:I7" si="12">F10+F13+F16+F19+F22</f>
        <v>5383</v>
      </c>
      <c r="G7" s="3">
        <f t="shared" si="12"/>
        <v>6442</v>
      </c>
      <c r="H7" s="3">
        <f t="shared" si="12"/>
        <v>6363</v>
      </c>
      <c r="I7" s="3">
        <f t="shared" si="12"/>
        <v>6309</v>
      </c>
      <c r="J7" s="3">
        <f t="shared" ref="J7:R7" si="13">J10+J13+J16+J19+J22</f>
        <v>6384</v>
      </c>
      <c r="K7" s="3">
        <f t="shared" si="13"/>
        <v>5984</v>
      </c>
      <c r="L7" s="3">
        <f t="shared" si="13"/>
        <v>6083</v>
      </c>
      <c r="M7" s="3">
        <f t="shared" si="13"/>
        <v>6055</v>
      </c>
      <c r="N7" s="3">
        <f t="shared" si="13"/>
        <v>6549</v>
      </c>
      <c r="O7" s="3">
        <f t="shared" si="13"/>
        <v>7203</v>
      </c>
      <c r="P7" s="3">
        <f t="shared" si="13"/>
        <v>6449</v>
      </c>
      <c r="Q7" s="3">
        <f t="shared" si="13"/>
        <v>6705</v>
      </c>
      <c r="R7" s="3">
        <f t="shared" si="13"/>
        <v>6299</v>
      </c>
    </row>
    <row r="8" spans="1:18" ht="15.75" x14ac:dyDescent="0.25">
      <c r="A8" s="8" t="s">
        <v>27</v>
      </c>
      <c r="B8" s="3">
        <f t="shared" ref="B8:M8" si="14">SUM(B9:B10)</f>
        <v>3825</v>
      </c>
      <c r="C8" s="3">
        <f t="shared" si="14"/>
        <v>3361</v>
      </c>
      <c r="D8" s="3">
        <f t="shared" si="14"/>
        <v>3695</v>
      </c>
      <c r="E8" s="3">
        <f t="shared" si="14"/>
        <v>4018</v>
      </c>
      <c r="F8" s="3">
        <f t="shared" si="14"/>
        <v>4556</v>
      </c>
      <c r="G8" s="3">
        <f t="shared" si="14"/>
        <v>5148</v>
      </c>
      <c r="H8" s="3">
        <f t="shared" si="14"/>
        <v>5292</v>
      </c>
      <c r="I8" s="3">
        <f t="shared" si="14"/>
        <v>5045</v>
      </c>
      <c r="J8" s="3">
        <f t="shared" si="14"/>
        <v>4984</v>
      </c>
      <c r="K8" s="3">
        <f t="shared" si="14"/>
        <v>4368</v>
      </c>
      <c r="L8" s="3">
        <f t="shared" si="14"/>
        <v>4325</v>
      </c>
      <c r="M8" s="3">
        <f t="shared" si="14"/>
        <v>4098</v>
      </c>
      <c r="N8" s="3">
        <f t="shared" ref="N8" si="15">SUM(N9:N10)</f>
        <v>4234</v>
      </c>
      <c r="O8" s="3">
        <f t="shared" ref="O8" si="16">SUM(O9:O10)</f>
        <v>4288</v>
      </c>
      <c r="P8" s="3">
        <f>SUM(P9:P10)</f>
        <v>3998</v>
      </c>
      <c r="Q8" s="3">
        <f t="shared" ref="Q8:R8" si="17">SUM(Q9:Q10)</f>
        <v>3902</v>
      </c>
      <c r="R8" s="3">
        <f t="shared" si="17"/>
        <v>3740</v>
      </c>
    </row>
    <row r="9" spans="1:18" ht="15.75" x14ac:dyDescent="0.25">
      <c r="A9" s="7" t="s">
        <v>1</v>
      </c>
      <c r="B9" s="3">
        <v>1229</v>
      </c>
      <c r="C9" s="3">
        <v>1033</v>
      </c>
      <c r="D9" s="3">
        <v>1218</v>
      </c>
      <c r="E9" s="3">
        <v>1253</v>
      </c>
      <c r="F9" s="3">
        <v>1409</v>
      </c>
      <c r="G9" s="3">
        <v>1615</v>
      </c>
      <c r="H9" s="3">
        <v>1693</v>
      </c>
      <c r="I9" s="3">
        <v>1617</v>
      </c>
      <c r="J9" s="3">
        <v>1675</v>
      </c>
      <c r="K9" s="3">
        <v>1503</v>
      </c>
      <c r="L9" s="3">
        <v>1521</v>
      </c>
      <c r="M9" s="3">
        <v>1423</v>
      </c>
      <c r="N9" s="3">
        <v>1515</v>
      </c>
      <c r="O9" s="3">
        <v>1474</v>
      </c>
      <c r="P9" s="3">
        <v>1365</v>
      </c>
      <c r="Q9" s="3">
        <v>1368</v>
      </c>
      <c r="R9" s="3">
        <v>1333</v>
      </c>
    </row>
    <row r="10" spans="1:18" ht="15.75" x14ac:dyDescent="0.25">
      <c r="A10" s="7" t="s">
        <v>2</v>
      </c>
      <c r="B10" s="3">
        <v>2596</v>
      </c>
      <c r="C10" s="3">
        <v>2328</v>
      </c>
      <c r="D10" s="3">
        <v>2477</v>
      </c>
      <c r="E10" s="3">
        <v>2765</v>
      </c>
      <c r="F10" s="3">
        <v>3147</v>
      </c>
      <c r="G10" s="3">
        <v>3533</v>
      </c>
      <c r="H10" s="3">
        <v>3599</v>
      </c>
      <c r="I10" s="3">
        <v>3428</v>
      </c>
      <c r="J10" s="3">
        <v>3309</v>
      </c>
      <c r="K10" s="3">
        <v>2865</v>
      </c>
      <c r="L10" s="3">
        <v>2804</v>
      </c>
      <c r="M10" s="3">
        <v>2675</v>
      </c>
      <c r="N10" s="3">
        <v>2719</v>
      </c>
      <c r="O10" s="3">
        <v>2814</v>
      </c>
      <c r="P10" s="3">
        <v>2633</v>
      </c>
      <c r="Q10" s="3">
        <v>2534</v>
      </c>
      <c r="R10" s="3">
        <v>2407</v>
      </c>
    </row>
    <row r="11" spans="1:18" ht="15.75" x14ac:dyDescent="0.25">
      <c r="A11" s="8" t="s">
        <v>28</v>
      </c>
      <c r="B11" s="3">
        <f t="shared" ref="B11:M11" si="18">SUM(B12:B13)</f>
        <v>383</v>
      </c>
      <c r="C11" s="3">
        <f t="shared" si="18"/>
        <v>478</v>
      </c>
      <c r="D11" s="3">
        <f t="shared" si="18"/>
        <v>466</v>
      </c>
      <c r="E11" s="3">
        <f t="shared" si="18"/>
        <v>589</v>
      </c>
      <c r="F11" s="3">
        <f t="shared" si="18"/>
        <v>549</v>
      </c>
      <c r="G11" s="3">
        <f t="shared" si="18"/>
        <v>765</v>
      </c>
      <c r="H11" s="3">
        <f t="shared" si="18"/>
        <v>787</v>
      </c>
      <c r="I11" s="3">
        <f t="shared" si="18"/>
        <v>876</v>
      </c>
      <c r="J11" s="3">
        <f t="shared" si="18"/>
        <v>1074</v>
      </c>
      <c r="K11" s="3">
        <f t="shared" si="18"/>
        <v>1269</v>
      </c>
      <c r="L11" s="3">
        <f t="shared" si="18"/>
        <v>1399</v>
      </c>
      <c r="M11" s="3">
        <f t="shared" si="18"/>
        <v>1595</v>
      </c>
      <c r="N11" s="3">
        <f t="shared" ref="N11:P11" si="19">SUM(N12:N13)</f>
        <v>1758</v>
      </c>
      <c r="O11" s="3">
        <f t="shared" ref="O11" si="20">SUM(O12:O13)</f>
        <v>2127</v>
      </c>
      <c r="P11" s="3">
        <f t="shared" si="19"/>
        <v>1758</v>
      </c>
      <c r="Q11" s="3">
        <f t="shared" ref="Q11:R11" si="21">SUM(Q12:Q13)</f>
        <v>1889</v>
      </c>
      <c r="R11" s="3">
        <f t="shared" si="21"/>
        <v>1849</v>
      </c>
    </row>
    <row r="12" spans="1:18" ht="15.75" x14ac:dyDescent="0.25">
      <c r="A12" s="7" t="s">
        <v>1</v>
      </c>
      <c r="B12" s="3">
        <v>166</v>
      </c>
      <c r="C12" s="3">
        <v>189</v>
      </c>
      <c r="D12" s="3">
        <v>176</v>
      </c>
      <c r="E12" s="3">
        <v>230</v>
      </c>
      <c r="F12" s="3">
        <v>195</v>
      </c>
      <c r="G12" s="3">
        <v>298</v>
      </c>
      <c r="H12" s="3">
        <v>295</v>
      </c>
      <c r="I12" s="3">
        <v>310</v>
      </c>
      <c r="J12" s="3">
        <v>384</v>
      </c>
      <c r="K12" s="3">
        <v>460</v>
      </c>
      <c r="L12" s="3">
        <v>504</v>
      </c>
      <c r="M12" s="3">
        <v>565</v>
      </c>
      <c r="N12" s="3">
        <v>641</v>
      </c>
      <c r="O12" s="3">
        <v>742</v>
      </c>
      <c r="P12" s="3">
        <v>644</v>
      </c>
      <c r="Q12" s="3">
        <v>688</v>
      </c>
      <c r="R12" s="3">
        <v>657</v>
      </c>
    </row>
    <row r="13" spans="1:18" ht="15.75" x14ac:dyDescent="0.25">
      <c r="A13" s="7" t="s">
        <v>2</v>
      </c>
      <c r="B13" s="3">
        <v>217</v>
      </c>
      <c r="C13" s="3">
        <v>289</v>
      </c>
      <c r="D13" s="3">
        <v>290</v>
      </c>
      <c r="E13" s="3">
        <v>359</v>
      </c>
      <c r="F13" s="3">
        <v>354</v>
      </c>
      <c r="G13" s="3">
        <v>467</v>
      </c>
      <c r="H13" s="3">
        <v>492</v>
      </c>
      <c r="I13" s="3">
        <v>566</v>
      </c>
      <c r="J13" s="3">
        <v>690</v>
      </c>
      <c r="K13" s="3">
        <v>809</v>
      </c>
      <c r="L13" s="3">
        <v>895</v>
      </c>
      <c r="M13" s="3">
        <v>1030</v>
      </c>
      <c r="N13" s="3">
        <v>1117</v>
      </c>
      <c r="O13" s="3">
        <v>1385</v>
      </c>
      <c r="P13" s="3">
        <v>1114</v>
      </c>
      <c r="Q13" s="3">
        <v>1201</v>
      </c>
      <c r="R13" s="3">
        <v>1192</v>
      </c>
    </row>
    <row r="14" spans="1:18" ht="15.75" x14ac:dyDescent="0.25">
      <c r="A14" s="8" t="s">
        <v>29</v>
      </c>
      <c r="B14" s="3">
        <f t="shared" ref="B14:M14" si="22">SUM(B15:B16)</f>
        <v>1469</v>
      </c>
      <c r="C14" s="3">
        <f t="shared" si="22"/>
        <v>1452</v>
      </c>
      <c r="D14" s="3">
        <f t="shared" si="22"/>
        <v>1651</v>
      </c>
      <c r="E14" s="3">
        <f t="shared" si="22"/>
        <v>1718</v>
      </c>
      <c r="F14" s="3">
        <f t="shared" si="22"/>
        <v>1693</v>
      </c>
      <c r="G14" s="3">
        <f t="shared" si="22"/>
        <v>2179</v>
      </c>
      <c r="H14" s="3">
        <f t="shared" si="22"/>
        <v>2046</v>
      </c>
      <c r="I14" s="3">
        <f t="shared" si="22"/>
        <v>1855</v>
      </c>
      <c r="J14" s="3">
        <f t="shared" si="22"/>
        <v>1425</v>
      </c>
      <c r="K14" s="3">
        <f t="shared" si="22"/>
        <v>1389</v>
      </c>
      <c r="L14" s="3">
        <f t="shared" si="22"/>
        <v>1501</v>
      </c>
      <c r="M14" s="3">
        <f t="shared" si="22"/>
        <v>1516</v>
      </c>
      <c r="N14" s="3">
        <f t="shared" ref="N14:P14" si="23">SUM(N15:N16)</f>
        <v>1684</v>
      </c>
      <c r="O14" s="3">
        <f t="shared" ref="O14" si="24">SUM(O15:O16)</f>
        <v>1785</v>
      </c>
      <c r="P14" s="3">
        <f t="shared" si="23"/>
        <v>1952</v>
      </c>
      <c r="Q14" s="3">
        <f t="shared" ref="Q14:R14" si="25">SUM(Q15:Q16)</f>
        <v>1999</v>
      </c>
      <c r="R14" s="3">
        <f t="shared" si="25"/>
        <v>1368</v>
      </c>
    </row>
    <row r="15" spans="1:18" ht="15.75" x14ac:dyDescent="0.25">
      <c r="A15" s="7" t="s">
        <v>1</v>
      </c>
      <c r="B15" s="3">
        <v>719</v>
      </c>
      <c r="C15" s="3">
        <v>707</v>
      </c>
      <c r="D15" s="3">
        <v>764</v>
      </c>
      <c r="E15" s="3">
        <v>800</v>
      </c>
      <c r="F15" s="3">
        <v>820</v>
      </c>
      <c r="G15" s="3">
        <v>1073</v>
      </c>
      <c r="H15" s="3">
        <v>989</v>
      </c>
      <c r="I15" s="3">
        <v>921</v>
      </c>
      <c r="J15" s="3">
        <v>673</v>
      </c>
      <c r="K15" s="3">
        <v>681</v>
      </c>
      <c r="L15" s="3">
        <v>724</v>
      </c>
      <c r="M15" s="3">
        <v>743</v>
      </c>
      <c r="N15" s="3">
        <v>824</v>
      </c>
      <c r="O15" s="3">
        <v>885</v>
      </c>
      <c r="P15" s="3">
        <v>961</v>
      </c>
      <c r="Q15" s="3">
        <v>1002</v>
      </c>
      <c r="R15" s="3">
        <v>666</v>
      </c>
    </row>
    <row r="16" spans="1:18" ht="15.75" x14ac:dyDescent="0.25">
      <c r="A16" s="7" t="s">
        <v>2</v>
      </c>
      <c r="B16" s="3">
        <v>750</v>
      </c>
      <c r="C16" s="3">
        <v>745</v>
      </c>
      <c r="D16" s="3">
        <v>887</v>
      </c>
      <c r="E16" s="3">
        <v>918</v>
      </c>
      <c r="F16" s="3">
        <v>873</v>
      </c>
      <c r="G16" s="3">
        <v>1106</v>
      </c>
      <c r="H16" s="3">
        <v>1057</v>
      </c>
      <c r="I16" s="3">
        <v>934</v>
      </c>
      <c r="J16" s="3">
        <v>752</v>
      </c>
      <c r="K16" s="3">
        <v>708</v>
      </c>
      <c r="L16" s="3">
        <v>777</v>
      </c>
      <c r="M16" s="3">
        <v>773</v>
      </c>
      <c r="N16" s="3">
        <v>860</v>
      </c>
      <c r="O16" s="3">
        <v>900</v>
      </c>
      <c r="P16" s="3">
        <v>991</v>
      </c>
      <c r="Q16" s="3">
        <v>997</v>
      </c>
      <c r="R16" s="3">
        <v>702</v>
      </c>
    </row>
    <row r="17" spans="1:18" ht="15.75" x14ac:dyDescent="0.25">
      <c r="A17" s="8" t="s">
        <v>35</v>
      </c>
      <c r="B17" s="3">
        <f t="shared" ref="B17:M17" si="26">SUM(B18:B19)</f>
        <v>451</v>
      </c>
      <c r="C17" s="3">
        <f t="shared" si="26"/>
        <v>530</v>
      </c>
      <c r="D17" s="3">
        <f t="shared" si="26"/>
        <v>566</v>
      </c>
      <c r="E17" s="3">
        <f t="shared" si="26"/>
        <v>648</v>
      </c>
      <c r="F17" s="3">
        <f t="shared" si="26"/>
        <v>732</v>
      </c>
      <c r="G17" s="3">
        <f t="shared" si="26"/>
        <v>820</v>
      </c>
      <c r="H17" s="3">
        <f t="shared" si="26"/>
        <v>774</v>
      </c>
      <c r="I17" s="3">
        <f t="shared" si="26"/>
        <v>815</v>
      </c>
      <c r="J17" s="3">
        <f t="shared" si="26"/>
        <v>749</v>
      </c>
      <c r="K17" s="3">
        <f t="shared" si="26"/>
        <v>773</v>
      </c>
      <c r="L17" s="3">
        <f t="shared" si="26"/>
        <v>748</v>
      </c>
      <c r="M17" s="3">
        <f t="shared" si="26"/>
        <v>664</v>
      </c>
      <c r="N17" s="3">
        <f t="shared" ref="N17:P17" si="27">SUM(N18:N19)</f>
        <v>807</v>
      </c>
      <c r="O17" s="3">
        <f t="shared" ref="O17" si="28">SUM(O18:O19)</f>
        <v>1113</v>
      </c>
      <c r="P17" s="3">
        <f t="shared" si="27"/>
        <v>314</v>
      </c>
      <c r="Q17" s="3">
        <f t="shared" ref="Q17:R17" si="29">SUM(Q18:Q19)</f>
        <v>705</v>
      </c>
      <c r="R17" s="3">
        <f t="shared" si="29"/>
        <v>614</v>
      </c>
    </row>
    <row r="18" spans="1:18" ht="15.75" x14ac:dyDescent="0.25">
      <c r="A18" s="7" t="s">
        <v>1</v>
      </c>
      <c r="B18" s="3">
        <v>190</v>
      </c>
      <c r="C18" s="3">
        <v>210</v>
      </c>
      <c r="D18" s="3">
        <v>210</v>
      </c>
      <c r="E18" s="3">
        <v>217</v>
      </c>
      <c r="F18" s="3">
        <v>253</v>
      </c>
      <c r="G18" s="3">
        <v>284</v>
      </c>
      <c r="H18" s="3">
        <v>271</v>
      </c>
      <c r="I18" s="3">
        <v>292</v>
      </c>
      <c r="J18" s="3">
        <v>262</v>
      </c>
      <c r="K18" s="3">
        <v>276</v>
      </c>
      <c r="L18" s="3">
        <v>289</v>
      </c>
      <c r="M18" s="3">
        <v>253</v>
      </c>
      <c r="N18" s="3">
        <v>326</v>
      </c>
      <c r="O18" s="3">
        <v>456</v>
      </c>
      <c r="P18" s="3">
        <v>113</v>
      </c>
      <c r="Q18" s="3">
        <v>253</v>
      </c>
      <c r="R18" s="3">
        <v>213</v>
      </c>
    </row>
    <row r="19" spans="1:18" ht="15.75" x14ac:dyDescent="0.25">
      <c r="A19" s="7" t="s">
        <v>2</v>
      </c>
      <c r="B19" s="3">
        <v>261</v>
      </c>
      <c r="C19" s="3">
        <v>320</v>
      </c>
      <c r="D19" s="3">
        <v>356</v>
      </c>
      <c r="E19" s="3">
        <v>431</v>
      </c>
      <c r="F19" s="3">
        <v>479</v>
      </c>
      <c r="G19" s="3">
        <v>536</v>
      </c>
      <c r="H19" s="3">
        <v>503</v>
      </c>
      <c r="I19" s="3">
        <v>523</v>
      </c>
      <c r="J19" s="3">
        <v>487</v>
      </c>
      <c r="K19" s="3">
        <v>497</v>
      </c>
      <c r="L19" s="3">
        <v>459</v>
      </c>
      <c r="M19" s="3">
        <v>411</v>
      </c>
      <c r="N19" s="3">
        <v>481</v>
      </c>
      <c r="O19" s="3">
        <v>657</v>
      </c>
      <c r="P19" s="3">
        <v>201</v>
      </c>
      <c r="Q19" s="3">
        <v>452</v>
      </c>
      <c r="R19" s="3">
        <v>401</v>
      </c>
    </row>
    <row r="20" spans="1:18" ht="15.75" x14ac:dyDescent="0.25">
      <c r="A20" s="8" t="s">
        <v>26</v>
      </c>
      <c r="B20" s="30">
        <f t="shared" ref="B20:M20" si="30">SUM(B21:B22)</f>
        <v>0</v>
      </c>
      <c r="C20" s="30">
        <f t="shared" si="30"/>
        <v>0</v>
      </c>
      <c r="D20" s="30">
        <f t="shared" si="30"/>
        <v>0</v>
      </c>
      <c r="E20" s="3">
        <f t="shared" si="30"/>
        <v>615</v>
      </c>
      <c r="F20" s="3">
        <f t="shared" si="30"/>
        <v>940</v>
      </c>
      <c r="G20" s="3">
        <f t="shared" si="30"/>
        <v>1380</v>
      </c>
      <c r="H20" s="3">
        <f t="shared" si="30"/>
        <v>1292</v>
      </c>
      <c r="I20" s="3">
        <f t="shared" si="30"/>
        <v>1620</v>
      </c>
      <c r="J20" s="3">
        <f t="shared" si="30"/>
        <v>2119</v>
      </c>
      <c r="K20" s="3">
        <f t="shared" si="30"/>
        <v>2077</v>
      </c>
      <c r="L20" s="3">
        <f t="shared" si="30"/>
        <v>2122</v>
      </c>
      <c r="M20" s="3">
        <f t="shared" si="30"/>
        <v>2223</v>
      </c>
      <c r="N20" s="3">
        <f t="shared" ref="N20:P20" si="31">SUM(N21:N22)</f>
        <v>2519</v>
      </c>
      <c r="O20" s="3">
        <f t="shared" ref="O20" si="32">SUM(O21:O22)</f>
        <v>2670</v>
      </c>
      <c r="P20" s="3">
        <f t="shared" si="31"/>
        <v>2855</v>
      </c>
      <c r="Q20" s="3">
        <f t="shared" ref="Q20:R20" si="33">SUM(Q21:Q22)</f>
        <v>2949</v>
      </c>
      <c r="R20" s="3">
        <f t="shared" si="33"/>
        <v>3055</v>
      </c>
    </row>
    <row r="21" spans="1:18" ht="15.75" x14ac:dyDescent="0.25">
      <c r="A21" s="7" t="s">
        <v>1</v>
      </c>
      <c r="B21" s="30">
        <v>0</v>
      </c>
      <c r="C21" s="30">
        <v>0</v>
      </c>
      <c r="D21" s="30">
        <v>0</v>
      </c>
      <c r="E21" s="3">
        <v>264</v>
      </c>
      <c r="F21" s="3">
        <v>410</v>
      </c>
      <c r="G21" s="3">
        <v>580</v>
      </c>
      <c r="H21" s="3">
        <v>580</v>
      </c>
      <c r="I21" s="3">
        <v>762</v>
      </c>
      <c r="J21" s="3">
        <v>973</v>
      </c>
      <c r="K21" s="3">
        <v>972</v>
      </c>
      <c r="L21" s="3">
        <v>974</v>
      </c>
      <c r="M21" s="3">
        <v>1057</v>
      </c>
      <c r="N21" s="3">
        <v>1147</v>
      </c>
      <c r="O21" s="3">
        <v>1223</v>
      </c>
      <c r="P21" s="3">
        <v>1345</v>
      </c>
      <c r="Q21" s="3">
        <v>1428</v>
      </c>
      <c r="R21" s="3">
        <v>1458</v>
      </c>
    </row>
    <row r="22" spans="1:18" ht="15.75" x14ac:dyDescent="0.25">
      <c r="A22" s="7" t="s">
        <v>2</v>
      </c>
      <c r="B22" s="30">
        <v>0</v>
      </c>
      <c r="C22" s="30">
        <v>0</v>
      </c>
      <c r="D22" s="30">
        <v>0</v>
      </c>
      <c r="E22" s="3">
        <v>351</v>
      </c>
      <c r="F22" s="3">
        <v>530</v>
      </c>
      <c r="G22" s="3">
        <v>800</v>
      </c>
      <c r="H22" s="3">
        <v>712</v>
      </c>
      <c r="I22" s="3">
        <v>858</v>
      </c>
      <c r="J22" s="3">
        <v>1146</v>
      </c>
      <c r="K22" s="3">
        <v>1105</v>
      </c>
      <c r="L22" s="3">
        <v>1148</v>
      </c>
      <c r="M22" s="3">
        <v>1166</v>
      </c>
      <c r="N22" s="3">
        <v>1372</v>
      </c>
      <c r="O22" s="3">
        <v>1447</v>
      </c>
      <c r="P22" s="3">
        <v>1510</v>
      </c>
      <c r="Q22" s="3">
        <v>1521</v>
      </c>
      <c r="R22" s="3">
        <v>1597</v>
      </c>
    </row>
    <row r="23" spans="1:18" ht="15.75" x14ac:dyDescent="0.25">
      <c r="A23" s="9" t="s">
        <v>3</v>
      </c>
      <c r="B23" s="3">
        <f t="shared" ref="B23:M23" si="34">SUM(B24:B25)</f>
        <v>52</v>
      </c>
      <c r="C23" s="3">
        <f t="shared" si="34"/>
        <v>82</v>
      </c>
      <c r="D23" s="3">
        <f t="shared" si="34"/>
        <v>758</v>
      </c>
      <c r="E23" s="3">
        <f t="shared" si="34"/>
        <v>1454</v>
      </c>
      <c r="F23" s="3">
        <f t="shared" si="34"/>
        <v>1091</v>
      </c>
      <c r="G23" s="3">
        <f t="shared" si="34"/>
        <v>2413</v>
      </c>
      <c r="H23" s="3">
        <f t="shared" si="34"/>
        <v>2849</v>
      </c>
      <c r="I23" s="3">
        <f t="shared" si="34"/>
        <v>1816</v>
      </c>
      <c r="J23" s="3">
        <f t="shared" si="34"/>
        <v>1784</v>
      </c>
      <c r="K23" s="3">
        <f t="shared" si="34"/>
        <v>1530</v>
      </c>
      <c r="L23" s="3">
        <f t="shared" si="34"/>
        <v>1308</v>
      </c>
      <c r="M23" s="3">
        <f t="shared" si="34"/>
        <v>1105</v>
      </c>
      <c r="N23" s="3">
        <f t="shared" ref="N23:P23" si="35">SUM(N24:N25)</f>
        <v>1057</v>
      </c>
      <c r="O23" s="3">
        <f t="shared" ref="O23" si="36">SUM(O24:O25)</f>
        <v>1665</v>
      </c>
      <c r="P23" s="3">
        <f t="shared" si="35"/>
        <v>1489</v>
      </c>
      <c r="Q23" s="3">
        <f t="shared" ref="Q23:R23" si="37">SUM(Q24:Q25)</f>
        <v>1286</v>
      </c>
      <c r="R23" s="3">
        <f t="shared" si="37"/>
        <v>1468</v>
      </c>
    </row>
    <row r="24" spans="1:18" ht="15.75" x14ac:dyDescent="0.25">
      <c r="A24" s="7" t="s">
        <v>1</v>
      </c>
      <c r="B24" s="3">
        <v>26</v>
      </c>
      <c r="C24" s="3">
        <v>38</v>
      </c>
      <c r="D24" s="3">
        <v>401</v>
      </c>
      <c r="E24" s="3">
        <v>735</v>
      </c>
      <c r="F24" s="3">
        <v>549</v>
      </c>
      <c r="G24" s="3">
        <v>1190</v>
      </c>
      <c r="H24" s="3">
        <v>1425</v>
      </c>
      <c r="I24" s="3">
        <v>951</v>
      </c>
      <c r="J24" s="3">
        <v>929</v>
      </c>
      <c r="K24" s="3">
        <v>809</v>
      </c>
      <c r="L24" s="3">
        <v>677</v>
      </c>
      <c r="M24" s="3">
        <v>550</v>
      </c>
      <c r="N24" s="3">
        <v>553</v>
      </c>
      <c r="O24" s="3">
        <v>806</v>
      </c>
      <c r="P24" s="3">
        <v>694</v>
      </c>
      <c r="Q24" s="3">
        <v>568</v>
      </c>
      <c r="R24" s="3">
        <v>662</v>
      </c>
    </row>
    <row r="25" spans="1:18" ht="15.75" x14ac:dyDescent="0.25">
      <c r="A25" s="7" t="s">
        <v>2</v>
      </c>
      <c r="B25" s="3">
        <v>26</v>
      </c>
      <c r="C25" s="3">
        <v>44</v>
      </c>
      <c r="D25" s="3">
        <v>357</v>
      </c>
      <c r="E25" s="3">
        <v>719</v>
      </c>
      <c r="F25" s="3">
        <v>542</v>
      </c>
      <c r="G25" s="3">
        <v>1223</v>
      </c>
      <c r="H25" s="3">
        <v>1424</v>
      </c>
      <c r="I25" s="3">
        <v>865</v>
      </c>
      <c r="J25" s="3">
        <v>855</v>
      </c>
      <c r="K25" s="3">
        <v>721</v>
      </c>
      <c r="L25" s="3">
        <v>631</v>
      </c>
      <c r="M25" s="3">
        <v>555</v>
      </c>
      <c r="N25" s="3">
        <v>504</v>
      </c>
      <c r="O25" s="3">
        <v>859</v>
      </c>
      <c r="P25" s="3">
        <v>795</v>
      </c>
      <c r="Q25" s="3">
        <v>718</v>
      </c>
      <c r="R25" s="3">
        <v>806</v>
      </c>
    </row>
    <row r="26" spans="1:18" ht="15.75" x14ac:dyDescent="0.25">
      <c r="A26" s="8" t="s">
        <v>30</v>
      </c>
      <c r="B26" s="3">
        <f t="shared" ref="B26:D26" si="38">SUM(B27:B28)</f>
        <v>6180</v>
      </c>
      <c r="C26" s="3">
        <f t="shared" si="38"/>
        <v>5903</v>
      </c>
      <c r="D26" s="3">
        <f t="shared" si="38"/>
        <v>7136</v>
      </c>
      <c r="E26" s="3">
        <f>SUM(E27:E28)</f>
        <v>9042</v>
      </c>
      <c r="F26" s="3">
        <f t="shared" ref="F26:M26" si="39">SUM(F27:F28)</f>
        <v>9561</v>
      </c>
      <c r="G26" s="3">
        <f t="shared" si="39"/>
        <v>12705</v>
      </c>
      <c r="H26" s="3">
        <f t="shared" si="39"/>
        <v>13040</v>
      </c>
      <c r="I26" s="3">
        <f t="shared" si="39"/>
        <v>12027</v>
      </c>
      <c r="J26" s="3">
        <f>SUM(J27:J28)</f>
        <v>12135</v>
      </c>
      <c r="K26" s="4">
        <f t="shared" si="39"/>
        <v>11406</v>
      </c>
      <c r="L26" s="4">
        <f t="shared" si="39"/>
        <v>11403</v>
      </c>
      <c r="M26" s="4">
        <f t="shared" si="39"/>
        <v>11201</v>
      </c>
      <c r="N26" s="4">
        <f t="shared" ref="N26:P26" si="40">SUM(N27:N28)</f>
        <v>12059</v>
      </c>
      <c r="O26" s="4">
        <f t="shared" ref="O26" si="41">SUM(O27:O28)</f>
        <v>13648</v>
      </c>
      <c r="P26" s="4">
        <f t="shared" si="40"/>
        <v>12366</v>
      </c>
      <c r="Q26" s="4">
        <f t="shared" ref="Q26:R26" si="42">SUM(Q27:Q28)</f>
        <v>12730</v>
      </c>
      <c r="R26" s="4">
        <f t="shared" si="42"/>
        <v>12094</v>
      </c>
    </row>
    <row r="27" spans="1:18" ht="15.75" x14ac:dyDescent="0.25">
      <c r="A27" s="7" t="s">
        <v>1</v>
      </c>
      <c r="B27" s="3">
        <f t="shared" ref="B27:D27" si="43">B6+B24</f>
        <v>2330</v>
      </c>
      <c r="C27" s="3">
        <f t="shared" si="43"/>
        <v>2177</v>
      </c>
      <c r="D27" s="3">
        <f t="shared" si="43"/>
        <v>2769</v>
      </c>
      <c r="E27" s="3">
        <f>E6+E24</f>
        <v>3499</v>
      </c>
      <c r="F27" s="3">
        <f t="shared" ref="F27:H27" si="44">F6+F24</f>
        <v>3636</v>
      </c>
      <c r="G27" s="3">
        <f t="shared" si="44"/>
        <v>5040</v>
      </c>
      <c r="H27" s="3">
        <f t="shared" si="44"/>
        <v>5253</v>
      </c>
      <c r="I27" s="3">
        <f>I6+I24</f>
        <v>4853</v>
      </c>
      <c r="J27" s="3">
        <f t="shared" ref="J27:R27" si="45">J6+J24</f>
        <v>4896</v>
      </c>
      <c r="K27" s="3">
        <f t="shared" si="45"/>
        <v>4701</v>
      </c>
      <c r="L27" s="3">
        <f t="shared" si="45"/>
        <v>4689</v>
      </c>
      <c r="M27" s="3">
        <f t="shared" si="45"/>
        <v>4591</v>
      </c>
      <c r="N27" s="3">
        <f t="shared" si="45"/>
        <v>5006</v>
      </c>
      <c r="O27" s="3">
        <f t="shared" si="45"/>
        <v>5586</v>
      </c>
      <c r="P27" s="3">
        <f t="shared" si="45"/>
        <v>5122</v>
      </c>
      <c r="Q27" s="3">
        <f t="shared" si="45"/>
        <v>5307</v>
      </c>
      <c r="R27" s="3">
        <f t="shared" si="45"/>
        <v>4989</v>
      </c>
    </row>
    <row r="28" spans="1:18" ht="15.75" x14ac:dyDescent="0.25">
      <c r="A28" s="7" t="s">
        <v>2</v>
      </c>
      <c r="B28" s="3">
        <f t="shared" ref="B28:D28" si="46">B7+B25</f>
        <v>3850</v>
      </c>
      <c r="C28" s="3">
        <f t="shared" si="46"/>
        <v>3726</v>
      </c>
      <c r="D28" s="3">
        <f t="shared" si="46"/>
        <v>4367</v>
      </c>
      <c r="E28" s="3">
        <f>E7+E25</f>
        <v>5543</v>
      </c>
      <c r="F28" s="3">
        <f t="shared" ref="F28:H28" si="47">F7+F25</f>
        <v>5925</v>
      </c>
      <c r="G28" s="3">
        <f t="shared" si="47"/>
        <v>7665</v>
      </c>
      <c r="H28" s="3">
        <f t="shared" si="47"/>
        <v>7787</v>
      </c>
      <c r="I28" s="3">
        <f>I7+I25</f>
        <v>7174</v>
      </c>
      <c r="J28" s="3">
        <f t="shared" ref="J28:R28" si="48">J7+J25</f>
        <v>7239</v>
      </c>
      <c r="K28" s="3">
        <f t="shared" si="48"/>
        <v>6705</v>
      </c>
      <c r="L28" s="3">
        <f t="shared" si="48"/>
        <v>6714</v>
      </c>
      <c r="M28" s="3">
        <f t="shared" si="48"/>
        <v>6610</v>
      </c>
      <c r="N28" s="3">
        <f t="shared" si="48"/>
        <v>7053</v>
      </c>
      <c r="O28" s="3">
        <f t="shared" si="48"/>
        <v>8062</v>
      </c>
      <c r="P28" s="3">
        <f t="shared" si="48"/>
        <v>7244</v>
      </c>
      <c r="Q28" s="3">
        <f t="shared" si="48"/>
        <v>7423</v>
      </c>
      <c r="R28" s="3">
        <f t="shared" si="48"/>
        <v>7105</v>
      </c>
    </row>
    <row r="30" spans="1:18" ht="15.75" x14ac:dyDescent="0.25">
      <c r="A30" s="1" t="s">
        <v>4</v>
      </c>
      <c r="B30" s="1"/>
      <c r="C30" s="1"/>
    </row>
    <row r="31" spans="1:18" x14ac:dyDescent="0.25">
      <c r="C31" s="31"/>
      <c r="D31" s="31"/>
      <c r="E31" s="31"/>
      <c r="F31" s="31"/>
      <c r="G31" s="31"/>
      <c r="H31" s="31"/>
      <c r="I31" s="31"/>
      <c r="J31" s="31"/>
      <c r="K31" s="31"/>
      <c r="L31" s="31"/>
      <c r="M31" s="31"/>
      <c r="N31" s="31"/>
      <c r="O31" s="31"/>
      <c r="P31" s="31"/>
      <c r="Q31" s="31"/>
      <c r="R31" s="31"/>
    </row>
    <row r="32" spans="1:18" s="10" customFormat="1" ht="15.75" x14ac:dyDescent="0.25">
      <c r="A32" s="1" t="s">
        <v>5</v>
      </c>
      <c r="C32" s="32"/>
      <c r="D32" s="32"/>
      <c r="E32" s="32"/>
      <c r="F32" s="32"/>
      <c r="G32" s="32"/>
      <c r="H32" s="32"/>
      <c r="I32" s="32"/>
      <c r="J32" s="32"/>
      <c r="K32" s="32"/>
      <c r="L32" s="32"/>
      <c r="M32" s="32"/>
      <c r="N32" s="32"/>
      <c r="O32" s="32"/>
      <c r="P32" s="32"/>
      <c r="Q32" s="32"/>
      <c r="R32" s="32"/>
    </row>
    <row r="33" spans="1:18" s="10" customFormat="1" ht="15.75" x14ac:dyDescent="0.25">
      <c r="A33" s="1" t="s">
        <v>6</v>
      </c>
      <c r="C33" s="32"/>
      <c r="D33" s="32"/>
      <c r="E33" s="32"/>
      <c r="F33" s="32"/>
      <c r="G33" s="32"/>
      <c r="H33" s="32"/>
      <c r="I33" s="32"/>
      <c r="J33" s="32"/>
      <c r="K33" s="32"/>
      <c r="L33" s="32"/>
      <c r="M33" s="32"/>
      <c r="N33" s="32"/>
      <c r="O33" s="32"/>
      <c r="P33" s="32"/>
      <c r="Q33" s="32"/>
      <c r="R33" s="32"/>
    </row>
    <row r="34" spans="1:18" x14ac:dyDescent="0.25">
      <c r="C34" s="31"/>
      <c r="D34" s="31"/>
      <c r="E34" s="31"/>
      <c r="F34" s="31"/>
      <c r="G34" s="31"/>
      <c r="H34" s="31"/>
      <c r="I34" s="31"/>
      <c r="J34" s="31"/>
      <c r="K34" s="31"/>
      <c r="L34" s="31"/>
      <c r="M34" s="31"/>
      <c r="N34" s="31"/>
      <c r="O34" s="31"/>
      <c r="P34" s="31"/>
      <c r="Q34" s="31"/>
      <c r="R34" s="31"/>
    </row>
    <row r="35" spans="1:18" x14ac:dyDescent="0.25">
      <c r="C35" s="31"/>
      <c r="D35" s="31"/>
      <c r="E35" s="31"/>
      <c r="F35" s="31"/>
      <c r="G35" s="31"/>
      <c r="H35" s="31"/>
      <c r="I35" s="31"/>
      <c r="J35" s="31"/>
      <c r="K35" s="31"/>
      <c r="L35" s="31"/>
      <c r="M35" s="31"/>
      <c r="N35" s="31"/>
      <c r="O35" s="31"/>
      <c r="P35" s="31"/>
      <c r="Q35" s="31"/>
      <c r="R35" s="31"/>
    </row>
    <row r="36" spans="1:18" x14ac:dyDescent="0.25">
      <c r="C36" s="31"/>
      <c r="D36" s="31"/>
      <c r="E36" s="31"/>
      <c r="F36" s="31"/>
      <c r="G36" s="31"/>
      <c r="H36" s="31"/>
      <c r="I36" s="31"/>
      <c r="J36" s="31"/>
      <c r="K36" s="31"/>
      <c r="L36" s="31"/>
      <c r="M36" s="31"/>
      <c r="N36" s="31"/>
      <c r="O36" s="31"/>
      <c r="P36" s="31"/>
      <c r="Q36" s="31"/>
      <c r="R36" s="31"/>
    </row>
    <row r="37" spans="1:18" x14ac:dyDescent="0.25">
      <c r="C37" s="31"/>
      <c r="D37" s="31"/>
      <c r="E37" s="31"/>
      <c r="F37" s="31"/>
      <c r="G37" s="31"/>
      <c r="H37" s="31"/>
      <c r="I37" s="31"/>
      <c r="J37" s="31"/>
      <c r="K37" s="31"/>
      <c r="L37" s="31"/>
      <c r="M37" s="31"/>
      <c r="N37" s="31"/>
      <c r="O37" s="31"/>
      <c r="P37" s="31"/>
      <c r="Q37" s="31"/>
      <c r="R37" s="31"/>
    </row>
    <row r="38" spans="1:18" x14ac:dyDescent="0.25">
      <c r="C38" s="31"/>
      <c r="D38" s="31"/>
      <c r="E38" s="31"/>
      <c r="F38" s="31"/>
      <c r="G38" s="31"/>
      <c r="H38" s="31"/>
      <c r="I38" s="31"/>
      <c r="J38" s="31"/>
      <c r="K38" s="31"/>
      <c r="L38" s="31"/>
      <c r="M38" s="31"/>
      <c r="N38" s="31"/>
      <c r="O38" s="31"/>
      <c r="P38" s="31"/>
      <c r="Q38" s="31"/>
      <c r="R38" s="31"/>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MKH52Q7RF5JS-1303391851-2734</_dlc_DocId>
    <_dlc_DocIdUrl xmlns="3eb395c1-c26a-485a-a474-2edaaa77b21c">
      <Url>https://deps.intra.gov.bn/divisions/DOS/_layouts/15/DocIdRedir.aspx?ID=MKH52Q7RF5JS-1303391851-2734</Url>
      <Description>MKH52Q7RF5JS-1303391851-2734</Description>
    </_dlc_DocIdUrl>
  </documentManagement>
</p:properties>
</file>

<file path=customXml/itemProps1.xml><?xml version="1.0" encoding="utf-8"?>
<ds:datastoreItem xmlns:ds="http://schemas.openxmlformats.org/officeDocument/2006/customXml" ds:itemID="{B5FA0F77-CD6E-4586-BF53-EDBECA4DAD25}">
  <ds:schemaRefs>
    <ds:schemaRef ds:uri="http://schemas.microsoft.com/sharepoint/v3/contenttype/forms"/>
  </ds:schemaRefs>
</ds:datastoreItem>
</file>

<file path=customXml/itemProps2.xml><?xml version="1.0" encoding="utf-8"?>
<ds:datastoreItem xmlns:ds="http://schemas.openxmlformats.org/officeDocument/2006/customXml" ds:itemID="{5110F48B-BB55-42F6-81BB-40D6AC2DD2FA}">
  <ds:schemaRefs>
    <ds:schemaRef ds:uri="http://schemas.microsoft.com/sharepoint/events"/>
  </ds:schemaRefs>
</ds:datastoreItem>
</file>

<file path=customXml/itemProps3.xml><?xml version="1.0" encoding="utf-8"?>
<ds:datastoreItem xmlns:ds="http://schemas.openxmlformats.org/officeDocument/2006/customXml" ds:itemID="{CF6A235E-CE19-4393-964F-D6C3DA71B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7FAAC74-6358-4D31-9D97-4CF2C381CB4C}">
  <ds:schemaRef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infopath/2007/PartnerControls"/>
    <ds:schemaRef ds:uri="3eb395c1-c26a-485a-a474-2edaaa77b21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2020-05-19T03:59:51Z</dcterms:created>
  <dcterms:modified xsi:type="dcterms:W3CDTF">2026-06-03T06:02:29Z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33e8faee-8973-4982-b994-fae1e2c7995e</vt:lpwstr>
  </property>
</Properties>
</file>