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AFF 2025\"/>
    </mc:Choice>
  </mc:AlternateContent>
  <xr:revisionPtr revIDLastSave="0" documentId="13_ncr:1_{AC8BD6C0-CCAE-49AF-A3BD-9FEB817CA0FB}" xr6:coauthVersionLast="36" xr6:coauthVersionMax="36" xr10:uidLastSave="{00000000-0000-0000-0000-000000000000}"/>
  <bookViews>
    <workbookView xWindow="0" yWindow="0" windowWidth="14370" windowHeight="11775" tabRatio="601" activeTab="1" xr2:uid="{00000000-000D-0000-FFFF-FFFF00000000}"/>
  </bookViews>
  <sheets>
    <sheet name="Metadata" sheetId="2" r:id="rId1"/>
    <sheet name="Data" sheetId="1" r:id="rId2"/>
  </sheets>
  <calcPr calcId="191029"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1" i="1" l="1"/>
  <c r="AA19" i="1"/>
  <c r="AA39" i="1"/>
  <c r="AA38" i="1"/>
  <c r="Q38" i="1" l="1"/>
  <c r="R38" i="1"/>
  <c r="S38" i="1"/>
  <c r="T38" i="1"/>
  <c r="U38" i="1"/>
  <c r="V38" i="1"/>
  <c r="W38" i="1"/>
  <c r="X38" i="1"/>
  <c r="Y38" i="1"/>
  <c r="R39" i="1" l="1"/>
  <c r="S39" i="1"/>
  <c r="T39" i="1"/>
  <c r="U39" i="1"/>
  <c r="V39" i="1"/>
  <c r="W39" i="1"/>
  <c r="X39" i="1"/>
  <c r="Y39" i="1"/>
  <c r="Z39" i="1"/>
  <c r="Z38" i="1" l="1"/>
</calcChain>
</file>

<file path=xl/sharedStrings.xml><?xml version="1.0" encoding="utf-8"?>
<sst xmlns="http://schemas.openxmlformats.org/spreadsheetml/2006/main" count="417" uniqueCount="53">
  <si>
    <t>…</t>
  </si>
  <si>
    <t>Aquaculture Industry</t>
  </si>
  <si>
    <t>Fish in Cages (MT)</t>
  </si>
  <si>
    <t>Fresh Water Fish (MT)</t>
  </si>
  <si>
    <t>-</t>
  </si>
  <si>
    <t>Other Products (TM)</t>
  </si>
  <si>
    <t>Total Quantity (MT)</t>
  </si>
  <si>
    <t>16.213.2</t>
  </si>
  <si>
    <t>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</si>
  <si>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</si>
  <si>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</si>
  <si>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</si>
  <si>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</si>
  <si>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</si>
  <si>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</si>
  <si>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</si>
  <si>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</si>
  <si>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</si>
  <si>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</si>
  <si>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</si>
  <si>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</si>
  <si>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</si>
  <si>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Metric tonne and BND
</t>
  </si>
  <si>
    <t xml:space="preserve"> - Fisheries Department, Ministry of Primary Resources and Tourism</t>
  </si>
  <si>
    <t xml:space="preserve">Source: </t>
  </si>
  <si>
    <t xml:space="preserve">Note: </t>
  </si>
  <si>
    <t xml:space="preserve"> - '-' means Nil</t>
  </si>
  <si>
    <t xml:space="preserve"> - '…' means Not Available</t>
  </si>
  <si>
    <t xml:space="preserve">Data last updated: </t>
  </si>
  <si>
    <t>Value (BND Thousand)</t>
  </si>
  <si>
    <t xml:space="preserve"> - Capture Fisheries Industry;
 - Aquaculture Industry; and
 - Fish Processing Industry.
</t>
  </si>
  <si>
    <t>Capture Fisheries Industry</t>
  </si>
  <si>
    <t>Commercial Fisheries (MT)</t>
  </si>
  <si>
    <t>Marine Shrimp (MT)</t>
  </si>
  <si>
    <t>Crab (MT)</t>
  </si>
  <si>
    <t>Fish Processing Industry</t>
  </si>
  <si>
    <t>Small Scale Products (MT)</t>
  </si>
  <si>
    <t>Value Added Products (MT)</t>
  </si>
  <si>
    <t>Seafood Crackers Products (MT)</t>
  </si>
  <si>
    <t>Frozen Seafood Products (MT)</t>
  </si>
  <si>
    <t>Capture Fisheries Industry: The capture industry, also known as the wild-capture fisheries sector, involves the harvesting of fish and other aquatic organisms from their natural habitats, such as oceans, seas, rivers, lakes, and estuaries. This sector includes both commercial and small-scale fishing activities conducted by fishermen using various fishing methods and gear, such as trawlers, longlines, gillnets, traps, and handlines. The capture industry targets a wide range of species, including marine fish, freshwater fish, crustaceans, mollusks, and other aquatic organisms. It plays a crucial role in providing wild-caught seafood for domestic consumption, export markets, and industrial processing.
Aquaculture Industry: The aquaculture industry, also known as the fish farming sector, involves the cultivation and production of fish, shellfish, and aquatic plants in controlled environments such as ponds, tanks, cages, and raceways. Aquaculture operations may focus on various species, including finfish (e.g., salmon, tilapia, catfish), and shellfish (e.g., shrimp, oysters, mussels). Aquaculture practices vary widely, ranging from extensive, semi-intensive, to intensive systems, and may involve hatcheries, nurseries, grow-out facilities, and processing plants. The aquaculture industry plays a significant role in supplementing wild-caught fisheries, meeting growing global demand for seafood, reducing pressure on wild fish stocks, and providing livelihoods for millions of people worldwide.
Fish Processing Industry: The processing industry, also known as the seafood processing sector, encompasses facilities and operations involved in the processing, preservation, and value-added transformation of fish and seafood products for human consumption and other uses. Seafood processing facilities may include fish processing plants, canneries, freezing facilities, smokehouses, and drying facilities. Processing activities may involve cleaning, filleting, skinning, gutting, cooking, smoking, canning, freezing, and packaging seafood products according to consumer preferences and market demands. The processing industry adds value to raw fish and seafood by extending shelf life, improving food safety, enhancing product quality, and creating a variety of convenient and market-ready seafood products such as fillets, steaks, canned products, and ready-to-eat meals.</t>
  </si>
  <si>
    <t xml:space="preserve">Fisheries Department, Ministry of Primary Resources and Tourism
</t>
  </si>
  <si>
    <t>Production of Fishery - Capture, Aquaculture and Fish Processing Industry</t>
  </si>
  <si>
    <t xml:space="preserve">Production of Fishery Sector - Capture, Aquaculture and Fish Processing Industry
</t>
  </si>
  <si>
    <t>Fry Production</t>
  </si>
  <si>
    <t>Marine Fish Fry (Thousand)</t>
  </si>
  <si>
    <t>Freshwater Fish Fry (Thousand)</t>
  </si>
  <si>
    <t>Marine Shrimp Fry (Thousand)</t>
  </si>
  <si>
    <t>Ornamental Fish Fry (Pieces)</t>
  </si>
  <si>
    <t>Small-Scale Fisheries (MT)</t>
  </si>
  <si>
    <t xml:space="preserve">https://deps.mofe.gov.bn/terms-of-use/
</t>
  </si>
  <si>
    <t>2000 - 2025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</si>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</sst>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14409]dd/mm/yyyy;@"/>
    <numFmt numFmtId="167" formatCode="_(* #,##0.0_);_(* \(#,##0.0\);_(* &quot;-&quot;??_);_(@_)"/>
    <numFmt numFmtId="168" formatCode="_(* #,##0_);_(* \(#,##0\);_(* &quot;-&quot;??_);_(@_)"/>
  </numFmts>
  <fonts count="11" x14ac:knownFonts="1">
    <font>
      <sz val="11"/>
      <color theme="1"/>
      <name val="Calibri"/>
      <family val="2"/>
      <scheme val="minor"/>
    </font>
    <font>
      <sz val="12"/>
      <name val="Arial"/>
      <family val="2"/>
    </font>
    <font>
      <sz val="10"/>
      <name val="Arial"/>
      <family val="2"/>
    </font>
    <font>
      <b/>
      <sz val="12"/>
      <color indexed="8"/>
      <name val="Arial"/>
      <family val="2"/>
    </font>
    <font>
      <b/>
      <sz val="12"/>
      <name val="Arial"/>
      <family val="2"/>
    </font>
    <font>
      <sz val="12"/>
      <color indexed="8"/>
      <name val="Arial"/>
      <family val="2"/>
    </font>
    <font>
      <b/>
      <sz val="12"/>
      <color rgb="FF0070C0"/>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8">
    <border>
      <left/>
      <right/>
      <top/>
      <bottom/>
      <diagonal/>
    </border>
    <border>
      <left/>
      <right/>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4"/>
      </right>
      <top style="thin">
        <color indexed="63"/>
      </top>
      <bottom style="thin">
        <color indexed="63"/>
      </bottom>
      <diagonal/>
    </border>
    <border>
      <left style="thin">
        <color indexed="63"/>
      </left>
      <right style="thin">
        <color indexed="64"/>
      </right>
      <top style="thin">
        <color indexed="64"/>
      </top>
      <bottom style="thin">
        <color indexed="63"/>
      </bottom>
      <diagonal/>
    </border>
  </borders>
  <cellStyleXfs count="5">
    <xf numFmtId="0" fontId="0" fillId="0" borderId="0"/>
    <xf numFmtId="0" fontId="1" fillId="0" borderId="0"/>
    <xf numFmtId="0" fontId="2" fillId="0" borderId="0"/>
    <xf numFmtId="0" fontId="8" fillId="0" borderId="0" applyNumberFormat="0" applyFill="0" applyBorder="0" applyAlignment="0" applyProtection="0"/>
    <xf numFmtId="164" fontId="10" fillId="0" borderId="0" applyFont="0" applyFill="0" applyBorder="0" applyAlignment="0" applyProtection="0"/>
  </cellStyleXfs>
  <cellXfs count="55">
    <xf numFmtId="0" fontId="0" fillId="0" borderId="0" xfId="0"/>
    <xf numFmtId="0" fontId="1" fillId="0" borderId="0" xfId="1" applyFont="1" applyFill="1"/>
    <xf numFmtId="0" fontId="1" fillId="0" borderId="0" xfId="1" applyFont="1" applyFill="1" applyAlignment="1">
      <alignment vertical="center"/>
    </xf>
    <xf numFmtId="0" fontId="3" fillId="0" borderId="2" xfId="1" applyFont="1" applyFill="1" applyBorder="1" applyAlignment="1" applyProtection="1">
      <alignment horizontal="left" vertical="center" indent="1"/>
    </xf>
    <xf numFmtId="165" fontId="4" fillId="0" borderId="0" xfId="1" applyNumberFormat="1" applyFont="1" applyFill="1" applyAlignment="1">
      <alignment horizontal="right"/>
    </xf>
    <xf numFmtId="4" fontId="1" fillId="0" borderId="0" xfId="1" applyNumberFormat="1" applyFont="1" applyFill="1" applyAlignment="1">
      <alignment horizontal="right"/>
    </xf>
    <xf numFmtId="0" fontId="5" fillId="0" borderId="2" xfId="1" applyFont="1" applyFill="1" applyBorder="1" applyAlignment="1" applyProtection="1">
      <alignment horizontal="left" vertical="center" indent="2"/>
    </xf>
    <xf numFmtId="165" fontId="1" fillId="0" borderId="2" xfId="1" applyNumberFormat="1" applyFont="1" applyFill="1" applyBorder="1" applyAlignment="1">
      <alignment horizontal="right" vertical="center"/>
    </xf>
    <xf numFmtId="0" fontId="1" fillId="0" borderId="2" xfId="1" applyFont="1" applyFill="1" applyBorder="1" applyAlignment="1" applyProtection="1">
      <alignment horizontal="left" vertical="center" indent="2"/>
    </xf>
    <xf numFmtId="165" fontId="1" fillId="0" borderId="0" xfId="1" applyNumberFormat="1" applyFont="1" applyFill="1" applyAlignment="1">
      <alignment horizontal="right"/>
    </xf>
    <xf numFmtId="0" fontId="1" fillId="0" borderId="2" xfId="1" applyFont="1" applyFill="1" applyBorder="1" applyAlignment="1">
      <alignment horizontal="left" vertical="center" indent="2"/>
    </xf>
    <xf numFmtId="0" fontId="4" fillId="0" borderId="2" xfId="1" applyFont="1" applyFill="1" applyBorder="1" applyAlignment="1">
      <alignment horizontal="left" vertical="center" indent="1"/>
    </xf>
    <xf numFmtId="0" fontId="1" fillId="0" borderId="2" xfId="2" applyFont="1" applyFill="1" applyBorder="1" applyAlignment="1">
      <alignment horizontal="left" vertical="center" indent="2"/>
    </xf>
    <xf numFmtId="0" fontId="5" fillId="0" borderId="0" xfId="1" applyFont="1" applyFill="1" applyAlignment="1" applyProtection="1">
      <alignment vertical="center"/>
    </xf>
    <xf numFmtId="0" fontId="5" fillId="0" borderId="0" xfId="1" applyFont="1" applyFill="1" applyAlignment="1" applyProtection="1">
      <alignment horizontal="right" vertical="center"/>
    </xf>
    <xf numFmtId="165" fontId="1" fillId="0" borderId="2" xfId="1" applyNumberFormat="1" applyFont="1" applyFill="1" applyBorder="1" applyAlignment="1" applyProtection="1">
      <alignment horizontal="right" vertical="center" wrapText="1"/>
    </xf>
    <xf numFmtId="165" fontId="7" fillId="0" borderId="2" xfId="1" applyNumberFormat="1" applyFont="1" applyFill="1" applyBorder="1" applyAlignment="1">
      <alignment horizontal="right" vertical="center"/>
    </xf>
    <xf numFmtId="0" fontId="3" fillId="0" borderId="2" xfId="2" applyFont="1" applyFill="1" applyBorder="1" applyAlignment="1">
      <alignment horizontal="left" vertical="center"/>
    </xf>
    <xf numFmtId="0" fontId="5" fillId="0" borderId="0" xfId="1" applyFont="1" applyFill="1" applyAlignment="1" applyProtection="1">
      <alignment horizontal="center" vertical="center" wrapText="1"/>
    </xf>
    <xf numFmtId="0" fontId="7" fillId="0" borderId="3" xfId="0" applyFont="1" applyFill="1" applyBorder="1" applyAlignment="1">
      <alignment vertical="top"/>
    </xf>
    <xf numFmtId="0" fontId="7" fillId="0" borderId="3" xfId="0" applyFont="1" applyFill="1" applyBorder="1" applyAlignment="1">
      <alignment wrapText="1"/>
    </xf>
    <xf numFmtId="0" fontId="7" fillId="0" borderId="0" xfId="0" applyFont="1"/>
    <xf numFmtId="0" fontId="1" fillId="0" borderId="3" xfId="0" applyFont="1" applyFill="1" applyBorder="1" applyAlignment="1">
      <alignment horizontal="justify" vertical="center" wrapText="1"/>
    </xf>
    <xf numFmtId="0" fontId="7" fillId="0" borderId="3" xfId="0" applyFont="1" applyFill="1" applyBorder="1" applyAlignment="1">
      <alignment vertical="top" wrapText="1"/>
    </xf>
    <xf numFmtId="0" fontId="7" fillId="0" borderId="3" xfId="0" quotePrefix="1" applyFont="1" applyFill="1" applyBorder="1" applyAlignment="1">
      <alignment horizontal="justify" vertical="top" wrapText="1"/>
    </xf>
    <xf numFmtId="0" fontId="4" fillId="0" borderId="0" xfId="1" applyFont="1" applyFill="1" applyBorder="1" applyAlignment="1">
      <alignment horizontal="left" vertical="center" indent="1"/>
    </xf>
    <xf numFmtId="165" fontId="4" fillId="0" borderId="0" xfId="1" applyNumberFormat="1" applyFont="1" applyFill="1" applyBorder="1" applyAlignment="1">
      <alignment horizontal="right" vertical="center"/>
    </xf>
    <xf numFmtId="0" fontId="5" fillId="0" borderId="0" xfId="1" applyFont="1" applyFill="1" applyBorder="1" applyAlignment="1" applyProtection="1">
      <alignment horizontal="right" vertical="center"/>
    </xf>
    <xf numFmtId="0" fontId="1" fillId="0" borderId="0" xfId="1" applyFont="1" applyFill="1" applyAlignment="1" applyProtection="1">
      <alignment horizontal="left" vertical="center"/>
    </xf>
    <xf numFmtId="165" fontId="1" fillId="0" borderId="4" xfId="1" applyNumberFormat="1" applyFont="1" applyFill="1" applyBorder="1" applyAlignment="1">
      <alignment horizontal="right" vertical="center"/>
    </xf>
    <xf numFmtId="165" fontId="1" fillId="0" borderId="4" xfId="1" applyNumberFormat="1" applyFont="1" applyFill="1" applyBorder="1" applyAlignment="1" applyProtection="1">
      <alignment horizontal="right" vertical="center" wrapText="1"/>
    </xf>
    <xf numFmtId="165" fontId="7" fillId="0" borderId="4" xfId="1" applyNumberFormat="1" applyFont="1" applyFill="1" applyBorder="1" applyAlignment="1">
      <alignment horizontal="right" vertical="center"/>
    </xf>
    <xf numFmtId="0" fontId="1" fillId="0" borderId="3" xfId="1" applyFont="1" applyFill="1" applyBorder="1"/>
    <xf numFmtId="165" fontId="1" fillId="0" borderId="6" xfId="1" applyNumberFormat="1" applyFont="1" applyFill="1" applyBorder="1" applyAlignment="1">
      <alignment horizontal="right" vertical="center"/>
    </xf>
    <xf numFmtId="165" fontId="1" fillId="0" borderId="6" xfId="1" applyNumberFormat="1" applyFont="1" applyFill="1" applyBorder="1" applyAlignment="1" applyProtection="1">
      <alignment horizontal="right" vertical="center" wrapText="1"/>
    </xf>
    <xf numFmtId="165" fontId="7" fillId="0" borderId="6" xfId="1" applyNumberFormat="1" applyFont="1" applyFill="1" applyBorder="1" applyAlignment="1">
      <alignment horizontal="right" vertical="center"/>
    </xf>
    <xf numFmtId="165" fontId="1" fillId="0" borderId="7" xfId="1" applyNumberFormat="1" applyFont="1" applyFill="1" applyBorder="1" applyAlignment="1">
      <alignment horizontal="right" vertical="center"/>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166" fontId="7" fillId="0" borderId="3" xfId="0" applyNumberFormat="1" applyFont="1" applyFill="1" applyBorder="1" applyAlignment="1">
      <alignment horizontal="left" vertical="top"/>
    </xf>
    <xf numFmtId="0" fontId="1" fillId="0" borderId="3" xfId="3" applyFont="1" applyFill="1" applyBorder="1" applyAlignment="1">
      <alignment vertical="top" wrapText="1"/>
    </xf>
    <xf numFmtId="0" fontId="6" fillId="0" borderId="0" xfId="1" applyFont="1" applyFill="1" applyAlignment="1"/>
    <xf numFmtId="165" fontId="1" fillId="0" borderId="0" xfId="1" applyNumberFormat="1" applyFont="1" applyFill="1" applyAlignment="1">
      <alignment vertical="center"/>
    </xf>
    <xf numFmtId="0" fontId="3" fillId="0" borderId="0" xfId="1" applyFont="1" applyFill="1" applyAlignment="1" applyProtection="1">
      <alignment horizontal="centerContinuous" vertical="center"/>
    </xf>
    <xf numFmtId="0" fontId="1" fillId="0" borderId="0" xfId="1" applyFont="1" applyFill="1" applyAlignment="1">
      <alignment horizontal="centerContinuous"/>
    </xf>
    <xf numFmtId="4" fontId="1" fillId="0" borderId="6" xfId="1" applyNumberFormat="1" applyFont="1" applyFill="1" applyBorder="1" applyAlignment="1">
      <alignment horizontal="right" vertical="center"/>
    </xf>
    <xf numFmtId="0" fontId="4" fillId="0" borderId="2" xfId="1" applyFont="1" applyFill="1" applyBorder="1" applyAlignment="1" applyProtection="1">
      <alignment horizontal="left" vertical="center" indent="2"/>
    </xf>
    <xf numFmtId="167" fontId="1" fillId="0" borderId="2" xfId="4" applyNumberFormat="1" applyFont="1" applyFill="1" applyBorder="1" applyAlignment="1">
      <alignment horizontal="right" vertical="center"/>
    </xf>
    <xf numFmtId="167" fontId="1" fillId="0" borderId="4" xfId="4" applyNumberFormat="1" applyFont="1" applyFill="1" applyBorder="1" applyAlignment="1">
      <alignment horizontal="right" vertical="center"/>
    </xf>
    <xf numFmtId="167" fontId="1" fillId="0" borderId="6" xfId="4" applyNumberFormat="1" applyFont="1" applyFill="1" applyBorder="1" applyAlignment="1">
      <alignment horizontal="right" vertical="center"/>
    </xf>
    <xf numFmtId="168" fontId="1" fillId="0" borderId="6" xfId="4" applyNumberFormat="1" applyFont="1" applyFill="1" applyBorder="1" applyAlignment="1">
      <alignment horizontal="right" vertical="center"/>
    </xf>
    <xf numFmtId="0" fontId="9" fillId="0" borderId="3" xfId="3" applyFont="1" applyBorder="1" applyAlignment="1">
      <alignment vertical="top" wrapText="1"/>
    </xf>
    <xf numFmtId="0" fontId="7" fillId="0" borderId="3" xfId="0" applyFont="1" applyBorder="1" applyAlignment="1">
      <alignment wrapText="1"/>
    </xf>
    <xf numFmtId="0" fontId="5" fillId="0" borderId="1" xfId="1" applyFont="1" applyFill="1" applyBorder="1" applyAlignment="1" applyProtection="1">
      <alignment horizontal="right" vertical="center"/>
    </xf>
    <xf numFmtId="0" fontId="5" fillId="0" borderId="0" xfId="1" applyFont="1" applyFill="1" applyAlignment="1" applyProtection="1">
      <alignment horizontal="center" vertical="center" wrapText="1"/>
    </xf>
  </cellXfs>
  <cellStyles count="5">
    <cellStyle name="Comma" xfId="4" builtinId="3"/>
    <cellStyle name="Hyperlink" xfId="3" builtinId="8"/>
    <cellStyle name="Normal" xfId="0" builtinId="0"/>
    <cellStyle name="Normal 2" xfId="2" xr:uid="{00000000-0005-0000-0000-000002000000}"/>
    <cellStyle name="Normal_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zoomScale="90" zoomScaleNormal="90" workbookViewId="0">
      <selection activeCell="C14" sqref="C14"/>
    </sheetView>
  </sheetViews>
  <sheetFormatPr defaultColWidth="9.140625" defaultRowHeight="15" x14ac:dyDescent="0.2"/>
  <cols>
    <col min="1" max="1" width="5.7109375" style="21" customWidth="1"/>
    <col min="2" max="2" width="52.7109375" style="21" customWidth="1"/>
    <col min="3" max="3" width="176.7109375" style="21" customWidth="1"/>
    <col min="4" max="16384" width="9.140625" style="21"/>
  </cols>
  <sheetData>
    <row r="2" spans="2:3" ht="30" x14ac:dyDescent="0.2">
      <c r="B2" s="19" t="s">
        <v>9</v>
      </c>
      <c r="C2" s="20" t="s">
        <v>43</v>
      </c>
    </row>
    <row r="3" spans="2:3" ht="285.95" customHeight="1" x14ac:dyDescent="0.2">
      <c r="B3" s="19" t="s">
        <v>10</v>
      </c>
      <c r="C3" s="22" t="s">
        <v>40</v>
      </c>
    </row>
    <row r="4" spans="2:3" ht="30" x14ac:dyDescent="0.2">
      <c r="B4" s="19" t="s">
        <v>11</v>
      </c>
      <c r="C4" s="20" t="s">
        <v>12</v>
      </c>
    </row>
    <row r="5" spans="2:3" ht="25.5" customHeight="1" x14ac:dyDescent="0.2">
      <c r="B5" s="19" t="s">
        <v>13</v>
      </c>
      <c r="C5" s="23" t="s">
        <v>22</v>
      </c>
    </row>
    <row r="6" spans="2:3" ht="60" x14ac:dyDescent="0.2">
      <c r="B6" s="19" t="s">
        <v>14</v>
      </c>
      <c r="C6" s="23" t="s">
        <v>30</v>
      </c>
    </row>
    <row r="7" spans="2:3" ht="23.25" customHeight="1" x14ac:dyDescent="0.2">
      <c r="B7" s="19" t="s">
        <v>15</v>
      </c>
      <c r="C7" s="24" t="s">
        <v>4</v>
      </c>
    </row>
    <row r="8" spans="2:3" ht="30" x14ac:dyDescent="0.2">
      <c r="B8" s="19" t="s">
        <v>16</v>
      </c>
      <c r="C8" s="20" t="s">
        <v>41</v>
      </c>
    </row>
    <row r="9" spans="2:3" ht="30" customHeight="1" x14ac:dyDescent="0.2">
      <c r="B9" s="19" t="s">
        <v>17</v>
      </c>
      <c r="C9" s="40" t="s">
        <v>51</v>
      </c>
    </row>
    <row r="10" spans="2:3" ht="30" customHeight="1" x14ac:dyDescent="0.2">
      <c r="B10" s="19" t="s">
        <v>18</v>
      </c>
      <c r="C10" s="51" t="s">
        <v>52</v>
      </c>
    </row>
    <row r="11" spans="2:3" ht="30" x14ac:dyDescent="0.2">
      <c r="B11" s="19" t="s">
        <v>19</v>
      </c>
      <c r="C11" s="52" t="s">
        <v>20</v>
      </c>
    </row>
    <row r="12" spans="2:3" ht="30" x14ac:dyDescent="0.2">
      <c r="B12" s="19" t="s">
        <v>21</v>
      </c>
      <c r="C12" s="51" t="s">
        <v>50</v>
      </c>
    </row>
    <row r="13" spans="2:3" ht="30" customHeight="1" x14ac:dyDescent="0.2">
      <c r="B13" s="19" t="s">
        <v>28</v>
      </c>
      <c r="C13" s="39">
        <v>46175</v>
      </c>
    </row>
  </sheetData>
  <hyperlinks>
    <hyperlink ref="C10" r:id="rId1" xr:uid="{BF3C7078-97A1-44B9-8E97-86B3564C2FBC}"/>
    <hyperlink ref="C12" r:id="rId2" xr:uid="{0FFEA961-CB74-4ED5-BCC0-077BA02D3C35}"/>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11"/>
  <sheetViews>
    <sheetView tabSelected="1" zoomScale="80" zoomScaleNormal="80" workbookViewId="0">
      <pane xSplit="1" topLeftCell="T1" activePane="topRight" state="frozen"/>
      <selection pane="topRight" activeCell="AA27" sqref="AA27"/>
    </sheetView>
  </sheetViews>
  <sheetFormatPr defaultColWidth="12.5703125" defaultRowHeight="15" x14ac:dyDescent="0.2"/>
  <cols>
    <col min="1" max="1" width="69.5703125" style="1" customWidth="1"/>
    <col min="2" max="27" width="14.7109375" style="1" customWidth="1"/>
    <col min="28" max="16384" width="12.5703125" style="1"/>
  </cols>
  <sheetData>
    <row r="1" spans="1:37" ht="18.95" customHeight="1" x14ac:dyDescent="0.2">
      <c r="A1" s="43" t="s">
        <v>42</v>
      </c>
      <c r="B1" s="43"/>
      <c r="C1" s="43"/>
      <c r="D1" s="43"/>
      <c r="E1" s="43"/>
      <c r="F1" s="43"/>
      <c r="G1" s="43"/>
      <c r="H1" s="43"/>
      <c r="I1" s="43"/>
      <c r="J1" s="43"/>
      <c r="K1" s="43"/>
      <c r="L1" s="43"/>
      <c r="M1" s="43"/>
      <c r="N1" s="43"/>
      <c r="O1" s="43"/>
      <c r="P1" s="43"/>
      <c r="Q1" s="43"/>
      <c r="R1" s="43"/>
      <c r="S1" s="43"/>
      <c r="T1" s="43"/>
      <c r="U1" s="43"/>
      <c r="V1" s="43"/>
      <c r="W1" s="43"/>
      <c r="X1" s="44"/>
      <c r="Y1" s="44"/>
      <c r="Z1" s="44"/>
    </row>
    <row r="2" spans="1:37" ht="15" customHeight="1" x14ac:dyDescent="0.2">
      <c r="A2" s="2"/>
      <c r="B2" s="2"/>
      <c r="C2" s="2"/>
      <c r="D2" s="2"/>
      <c r="E2" s="2"/>
      <c r="F2" s="2"/>
      <c r="G2" s="2"/>
      <c r="H2" s="2"/>
      <c r="I2" s="2"/>
      <c r="J2" s="2"/>
      <c r="K2" s="2"/>
      <c r="L2" s="2"/>
      <c r="M2" s="2"/>
      <c r="N2" s="2"/>
      <c r="O2" s="53"/>
      <c r="P2" s="53"/>
      <c r="Q2" s="53"/>
      <c r="R2" s="53"/>
      <c r="S2" s="53"/>
      <c r="T2" s="27"/>
      <c r="U2" s="27"/>
      <c r="V2" s="2"/>
      <c r="W2" s="2"/>
      <c r="X2" s="2"/>
      <c r="Y2" s="2"/>
      <c r="Z2" s="2"/>
    </row>
    <row r="3" spans="1:37" ht="17.100000000000001" customHeight="1" x14ac:dyDescent="0.25">
      <c r="A3" s="17" t="s">
        <v>8</v>
      </c>
      <c r="B3" s="37">
        <v>2000</v>
      </c>
      <c r="C3" s="37">
        <v>2001</v>
      </c>
      <c r="D3" s="37">
        <v>2002</v>
      </c>
      <c r="E3" s="37">
        <v>2003</v>
      </c>
      <c r="F3" s="37">
        <v>2004</v>
      </c>
      <c r="G3" s="37">
        <v>2005</v>
      </c>
      <c r="H3" s="37">
        <v>2006</v>
      </c>
      <c r="I3" s="37">
        <v>2007</v>
      </c>
      <c r="J3" s="37">
        <v>2008</v>
      </c>
      <c r="K3" s="37">
        <v>2009</v>
      </c>
      <c r="L3" s="37">
        <v>2010</v>
      </c>
      <c r="M3" s="37">
        <v>2011</v>
      </c>
      <c r="N3" s="37">
        <v>2012</v>
      </c>
      <c r="O3" s="37">
        <v>2013</v>
      </c>
      <c r="P3" s="37">
        <v>2014</v>
      </c>
      <c r="Q3" s="37">
        <v>2015</v>
      </c>
      <c r="R3" s="37">
        <v>2016</v>
      </c>
      <c r="S3" s="37">
        <v>2017</v>
      </c>
      <c r="T3" s="37">
        <v>2018</v>
      </c>
      <c r="U3" s="37">
        <v>2019</v>
      </c>
      <c r="V3" s="38">
        <v>2020</v>
      </c>
      <c r="W3" s="38">
        <v>2021</v>
      </c>
      <c r="X3" s="38">
        <v>2022</v>
      </c>
      <c r="Y3" s="38">
        <v>2023</v>
      </c>
      <c r="Z3" s="38">
        <v>2024</v>
      </c>
      <c r="AA3" s="38">
        <v>2025</v>
      </c>
      <c r="AB3" s="41"/>
    </row>
    <row r="4" spans="1:37" ht="17.100000000000001" customHeight="1" x14ac:dyDescent="0.25">
      <c r="A4" s="3" t="s">
        <v>31</v>
      </c>
      <c r="B4" s="7"/>
      <c r="C4" s="7"/>
      <c r="D4" s="7"/>
      <c r="E4" s="7"/>
      <c r="F4" s="7"/>
      <c r="G4" s="7"/>
      <c r="H4" s="7"/>
      <c r="I4" s="7"/>
      <c r="J4" s="7"/>
      <c r="K4" s="7"/>
      <c r="L4" s="7"/>
      <c r="M4" s="7"/>
      <c r="N4" s="7"/>
      <c r="O4" s="7"/>
      <c r="P4" s="7"/>
      <c r="Q4" s="7"/>
      <c r="R4" s="7"/>
      <c r="S4" s="7"/>
      <c r="T4" s="7"/>
      <c r="U4" s="29"/>
      <c r="V4" s="32"/>
      <c r="W4" s="32"/>
      <c r="X4" s="32"/>
      <c r="Y4" s="32"/>
      <c r="Z4" s="32"/>
      <c r="AA4" s="32"/>
      <c r="AB4" s="4"/>
      <c r="AC4" s="5"/>
      <c r="AD4" s="5"/>
      <c r="AE4" s="5"/>
      <c r="AF4" s="5"/>
      <c r="AG4" s="5"/>
      <c r="AH4" s="5"/>
      <c r="AI4" s="5"/>
      <c r="AJ4" s="5"/>
      <c r="AK4" s="5"/>
    </row>
    <row r="5" spans="1:37" ht="17.100000000000001" customHeight="1" x14ac:dyDescent="0.25">
      <c r="A5" s="6" t="s">
        <v>32</v>
      </c>
      <c r="B5" s="7">
        <v>3367</v>
      </c>
      <c r="C5" s="7">
        <v>3500</v>
      </c>
      <c r="D5" s="7">
        <v>3306</v>
      </c>
      <c r="E5" s="7">
        <v>9231.7999999999993</v>
      </c>
      <c r="F5" s="7">
        <v>10818.1</v>
      </c>
      <c r="G5" s="7">
        <v>11660</v>
      </c>
      <c r="H5" s="7">
        <v>12042.2</v>
      </c>
      <c r="I5" s="7">
        <v>12015.6</v>
      </c>
      <c r="J5" s="7">
        <v>12204.9</v>
      </c>
      <c r="K5" s="7">
        <v>15646.3</v>
      </c>
      <c r="L5" s="7">
        <v>13992.4</v>
      </c>
      <c r="M5" s="7">
        <v>9879.7000000000007</v>
      </c>
      <c r="N5" s="7">
        <v>9688.2000000000007</v>
      </c>
      <c r="O5" s="7">
        <v>4878.76</v>
      </c>
      <c r="P5" s="7">
        <v>5897.64</v>
      </c>
      <c r="Q5" s="7">
        <v>6155.53</v>
      </c>
      <c r="R5" s="7">
        <v>5829.46</v>
      </c>
      <c r="S5" s="7">
        <v>4568.6000000000004</v>
      </c>
      <c r="T5" s="7">
        <v>4321.21</v>
      </c>
      <c r="U5" s="29">
        <v>4762.1231931526709</v>
      </c>
      <c r="V5" s="29">
        <v>3455.67</v>
      </c>
      <c r="W5" s="36">
        <v>3114.9424199999999</v>
      </c>
      <c r="X5" s="36">
        <v>2463.4117917921267</v>
      </c>
      <c r="Y5" s="36">
        <v>3239.309390754991</v>
      </c>
      <c r="Z5" s="36">
        <v>3723.0713902977586</v>
      </c>
      <c r="AA5" s="36">
        <v>4039.0334602431135</v>
      </c>
      <c r="AB5" s="4"/>
      <c r="AC5" s="5"/>
      <c r="AD5" s="5"/>
      <c r="AE5" s="5"/>
      <c r="AF5" s="5"/>
      <c r="AG5" s="5"/>
      <c r="AH5" s="5"/>
      <c r="AI5" s="5"/>
      <c r="AJ5" s="5"/>
      <c r="AK5" s="5"/>
    </row>
    <row r="6" spans="1:37" ht="17.100000000000001" customHeight="1" x14ac:dyDescent="0.2">
      <c r="A6" s="8" t="s">
        <v>29</v>
      </c>
      <c r="B6" s="7" t="s">
        <v>0</v>
      </c>
      <c r="C6" s="7" t="s">
        <v>0</v>
      </c>
      <c r="D6" s="7" t="s">
        <v>0</v>
      </c>
      <c r="E6" s="7" t="s">
        <v>0</v>
      </c>
      <c r="F6" s="7" t="s">
        <v>0</v>
      </c>
      <c r="G6" s="7" t="s">
        <v>0</v>
      </c>
      <c r="H6" s="7" t="s">
        <v>0</v>
      </c>
      <c r="I6" s="7" t="s">
        <v>0</v>
      </c>
      <c r="J6" s="7" t="s">
        <v>0</v>
      </c>
      <c r="K6" s="7" t="s">
        <v>0</v>
      </c>
      <c r="L6" s="7" t="s">
        <v>0</v>
      </c>
      <c r="M6" s="7" t="s">
        <v>0</v>
      </c>
      <c r="N6" s="7" t="s">
        <v>0</v>
      </c>
      <c r="O6" s="7">
        <v>11600.175999999999</v>
      </c>
      <c r="P6" s="7">
        <v>13973.4</v>
      </c>
      <c r="Q6" s="7">
        <v>14390.1</v>
      </c>
      <c r="R6" s="7">
        <v>13765.9</v>
      </c>
      <c r="S6" s="7">
        <v>11858.959000000003</v>
      </c>
      <c r="T6" s="7">
        <v>13573.324000000001</v>
      </c>
      <c r="U6" s="29">
        <v>16705.224999999999</v>
      </c>
      <c r="V6" s="29">
        <v>11406.86</v>
      </c>
      <c r="W6" s="33">
        <v>11115.643</v>
      </c>
      <c r="X6" s="33">
        <v>8561.4549999999999</v>
      </c>
      <c r="Y6" s="33">
        <v>12157.2055</v>
      </c>
      <c r="Z6" s="33">
        <v>14822.381000000001</v>
      </c>
      <c r="AA6" s="33">
        <v>17433.649399999998</v>
      </c>
      <c r="AB6" s="9"/>
      <c r="AC6" s="5"/>
      <c r="AD6" s="5"/>
      <c r="AE6" s="5"/>
      <c r="AF6" s="5"/>
      <c r="AG6" s="5"/>
      <c r="AH6" s="5"/>
      <c r="AI6" s="5"/>
      <c r="AJ6" s="5"/>
      <c r="AK6" s="5"/>
    </row>
    <row r="7" spans="1:37" ht="17.100000000000001" customHeight="1" x14ac:dyDescent="0.25">
      <c r="A7" s="10" t="s">
        <v>49</v>
      </c>
      <c r="B7" s="7">
        <v>5083</v>
      </c>
      <c r="C7" s="7">
        <v>6843</v>
      </c>
      <c r="D7" s="7">
        <v>10527.7</v>
      </c>
      <c r="E7" s="7">
        <v>5051.8</v>
      </c>
      <c r="F7" s="7">
        <v>4863.7</v>
      </c>
      <c r="G7" s="7">
        <v>4436.7</v>
      </c>
      <c r="H7" s="7">
        <v>4881.8</v>
      </c>
      <c r="I7" s="7">
        <v>3293.7</v>
      </c>
      <c r="J7" s="7">
        <v>3371.4</v>
      </c>
      <c r="K7" s="7">
        <v>1150.9000000000001</v>
      </c>
      <c r="L7" s="7">
        <v>1336.8</v>
      </c>
      <c r="M7" s="7">
        <v>3627</v>
      </c>
      <c r="N7" s="7">
        <v>3937.6</v>
      </c>
      <c r="O7" s="7">
        <v>9441.5800000000017</v>
      </c>
      <c r="P7" s="7">
        <v>9202.7999999999993</v>
      </c>
      <c r="Q7" s="7">
        <v>11177.82</v>
      </c>
      <c r="R7" s="7">
        <v>9136.66</v>
      </c>
      <c r="S7" s="7">
        <v>9227.0399999999991</v>
      </c>
      <c r="T7" s="7">
        <v>9244.42</v>
      </c>
      <c r="U7" s="29">
        <v>8962.4599999999991</v>
      </c>
      <c r="V7" s="29">
        <v>9618.07</v>
      </c>
      <c r="W7" s="33">
        <v>12180.73533</v>
      </c>
      <c r="X7" s="33">
        <v>13714.831583918138</v>
      </c>
      <c r="Y7" s="33">
        <v>14444.312804543679</v>
      </c>
      <c r="Z7" s="33">
        <v>15674.487161686251</v>
      </c>
      <c r="AA7" s="33">
        <v>15303.010813899453</v>
      </c>
      <c r="AB7" s="4"/>
      <c r="AC7" s="5"/>
      <c r="AD7" s="5"/>
      <c r="AE7" s="5"/>
      <c r="AF7" s="5"/>
      <c r="AG7" s="5"/>
      <c r="AH7" s="5"/>
      <c r="AI7" s="5"/>
      <c r="AJ7" s="5"/>
      <c r="AK7" s="5"/>
    </row>
    <row r="8" spans="1:37" ht="17.100000000000001" customHeight="1" x14ac:dyDescent="0.2">
      <c r="A8" s="8" t="s">
        <v>29</v>
      </c>
      <c r="B8" s="7" t="s">
        <v>0</v>
      </c>
      <c r="C8" s="7" t="s">
        <v>0</v>
      </c>
      <c r="D8" s="7" t="s">
        <v>0</v>
      </c>
      <c r="E8" s="7" t="s">
        <v>0</v>
      </c>
      <c r="F8" s="7" t="s">
        <v>0</v>
      </c>
      <c r="G8" s="7" t="s">
        <v>0</v>
      </c>
      <c r="H8" s="7" t="s">
        <v>0</v>
      </c>
      <c r="I8" s="7" t="s">
        <v>0</v>
      </c>
      <c r="J8" s="7" t="s">
        <v>0</v>
      </c>
      <c r="K8" s="7" t="s">
        <v>0</v>
      </c>
      <c r="L8" s="7" t="s">
        <v>0</v>
      </c>
      <c r="M8" s="7" t="s">
        <v>0</v>
      </c>
      <c r="N8" s="7" t="s">
        <v>0</v>
      </c>
      <c r="O8" s="7">
        <v>63008</v>
      </c>
      <c r="P8" s="7">
        <v>57527.4</v>
      </c>
      <c r="Q8" s="7">
        <v>70592.2</v>
      </c>
      <c r="R8" s="7">
        <v>56348</v>
      </c>
      <c r="S8" s="7">
        <v>61178.372450000003</v>
      </c>
      <c r="T8" s="7">
        <v>60232.429219999998</v>
      </c>
      <c r="U8" s="29">
        <v>57366.89</v>
      </c>
      <c r="V8" s="29">
        <v>62182.559999999998</v>
      </c>
      <c r="W8" s="33">
        <v>98416.599700000006</v>
      </c>
      <c r="X8" s="33">
        <v>109559.99332181964</v>
      </c>
      <c r="Y8" s="33">
        <v>116143.44350052139</v>
      </c>
      <c r="Z8" s="33">
        <v>117107.57854170733</v>
      </c>
      <c r="AA8" s="33">
        <v>121741.03003895227</v>
      </c>
      <c r="AB8" s="9"/>
      <c r="AC8" s="5"/>
      <c r="AD8" s="5"/>
      <c r="AE8" s="5"/>
      <c r="AF8" s="5"/>
      <c r="AG8" s="5"/>
      <c r="AH8" s="5"/>
      <c r="AI8" s="5"/>
      <c r="AJ8" s="5"/>
      <c r="AK8" s="5"/>
    </row>
    <row r="9" spans="1:37" ht="17.100000000000001" customHeight="1" x14ac:dyDescent="0.2">
      <c r="A9" s="11" t="s">
        <v>1</v>
      </c>
      <c r="B9" s="15"/>
      <c r="C9" s="15"/>
      <c r="D9" s="15"/>
      <c r="E9" s="15"/>
      <c r="F9" s="15"/>
      <c r="G9" s="15"/>
      <c r="H9" s="15"/>
      <c r="I9" s="15"/>
      <c r="J9" s="15"/>
      <c r="K9" s="15"/>
      <c r="L9" s="15"/>
      <c r="M9" s="15"/>
      <c r="N9" s="15"/>
      <c r="O9" s="15"/>
      <c r="P9" s="15"/>
      <c r="Q9" s="15"/>
      <c r="R9" s="15"/>
      <c r="S9" s="15"/>
      <c r="T9" s="15"/>
      <c r="U9" s="30"/>
      <c r="V9" s="30"/>
      <c r="W9" s="34"/>
      <c r="X9" s="34"/>
      <c r="Y9" s="34"/>
      <c r="Z9" s="34"/>
      <c r="AA9" s="34"/>
      <c r="AB9" s="9"/>
      <c r="AC9" s="5"/>
      <c r="AD9" s="5"/>
      <c r="AE9" s="5"/>
      <c r="AF9" s="5"/>
      <c r="AG9" s="5"/>
      <c r="AH9" s="5"/>
      <c r="AI9" s="5"/>
      <c r="AJ9" s="5"/>
      <c r="AK9" s="5"/>
    </row>
    <row r="10" spans="1:37" ht="17.100000000000001" customHeight="1" x14ac:dyDescent="0.25">
      <c r="A10" s="12" t="s">
        <v>2</v>
      </c>
      <c r="B10" s="7">
        <v>35</v>
      </c>
      <c r="C10" s="7">
        <v>39.6</v>
      </c>
      <c r="D10" s="7">
        <v>50.4</v>
      </c>
      <c r="E10" s="7">
        <v>82.7</v>
      </c>
      <c r="F10" s="7">
        <v>95.2</v>
      </c>
      <c r="G10" s="7">
        <v>64.5</v>
      </c>
      <c r="H10" s="7">
        <v>62.5</v>
      </c>
      <c r="I10" s="7">
        <v>38.6</v>
      </c>
      <c r="J10" s="7">
        <v>42.4</v>
      </c>
      <c r="K10" s="7">
        <v>72.3</v>
      </c>
      <c r="L10" s="7">
        <v>108.8</v>
      </c>
      <c r="M10" s="7">
        <v>125.4</v>
      </c>
      <c r="N10" s="7">
        <v>144.4</v>
      </c>
      <c r="O10" s="7">
        <v>133.78</v>
      </c>
      <c r="P10" s="7">
        <v>162.75</v>
      </c>
      <c r="Q10" s="7">
        <v>185.15700000000001</v>
      </c>
      <c r="R10" s="7">
        <v>226.23099999999997</v>
      </c>
      <c r="S10" s="7">
        <v>339.99793</v>
      </c>
      <c r="T10" s="7">
        <v>509.83783</v>
      </c>
      <c r="U10" s="29">
        <v>366.54148999999995</v>
      </c>
      <c r="V10" s="29">
        <v>412.61799999999999</v>
      </c>
      <c r="W10" s="33">
        <v>271.18108999999998</v>
      </c>
      <c r="X10" s="33">
        <v>248.39325699999998</v>
      </c>
      <c r="Y10" s="33">
        <v>194.93507999999997</v>
      </c>
      <c r="Z10" s="33">
        <v>209.78014999999996</v>
      </c>
      <c r="AA10" s="33">
        <v>812.05132500000013</v>
      </c>
      <c r="AB10" s="4"/>
      <c r="AC10" s="5"/>
      <c r="AD10" s="5"/>
      <c r="AE10" s="5"/>
      <c r="AF10" s="5"/>
      <c r="AG10" s="5"/>
      <c r="AH10" s="5"/>
      <c r="AI10" s="5"/>
      <c r="AJ10" s="5"/>
      <c r="AK10" s="5"/>
    </row>
    <row r="11" spans="1:37" ht="17.100000000000001" customHeight="1" x14ac:dyDescent="0.2">
      <c r="A11" s="8" t="s">
        <v>29</v>
      </c>
      <c r="B11" s="7" t="s">
        <v>0</v>
      </c>
      <c r="C11" s="7" t="s">
        <v>0</v>
      </c>
      <c r="D11" s="7" t="s">
        <v>0</v>
      </c>
      <c r="E11" s="7" t="s">
        <v>0</v>
      </c>
      <c r="F11" s="7" t="s">
        <v>0</v>
      </c>
      <c r="G11" s="7" t="s">
        <v>0</v>
      </c>
      <c r="H11" s="7" t="s">
        <v>0</v>
      </c>
      <c r="I11" s="7" t="s">
        <v>0</v>
      </c>
      <c r="J11" s="7" t="s">
        <v>0</v>
      </c>
      <c r="K11" s="7" t="s">
        <v>0</v>
      </c>
      <c r="L11" s="7" t="s">
        <v>0</v>
      </c>
      <c r="M11" s="7" t="s">
        <v>0</v>
      </c>
      <c r="N11" s="7" t="s">
        <v>0</v>
      </c>
      <c r="O11" s="7">
        <v>1337.68</v>
      </c>
      <c r="P11" s="7">
        <v>1627.4789999999998</v>
      </c>
      <c r="Q11" s="7">
        <v>1851.5710000000001</v>
      </c>
      <c r="R11" s="7">
        <v>2262.3090000000002</v>
      </c>
      <c r="S11" s="7">
        <v>3313.1719900000003</v>
      </c>
      <c r="T11" s="7">
        <v>5098.326500000001</v>
      </c>
      <c r="U11" s="29">
        <v>3665.4128000000001</v>
      </c>
      <c r="V11" s="29">
        <v>4822.3249999999998</v>
      </c>
      <c r="W11" s="33">
        <v>3048.79</v>
      </c>
      <c r="X11" s="33">
        <v>3256.1114360000006</v>
      </c>
      <c r="Y11" s="33">
        <v>2392.7812899999999</v>
      </c>
      <c r="Z11" s="33">
        <v>2611.7965050000003</v>
      </c>
      <c r="AA11" s="33">
        <v>6240.3975950000004</v>
      </c>
      <c r="AB11" s="9"/>
      <c r="AC11" s="5"/>
      <c r="AD11" s="5"/>
      <c r="AE11" s="5"/>
      <c r="AF11" s="5"/>
      <c r="AG11" s="5"/>
      <c r="AH11" s="5"/>
      <c r="AI11" s="5"/>
      <c r="AJ11" s="5"/>
      <c r="AK11" s="5"/>
    </row>
    <row r="12" spans="1:37" ht="17.100000000000001" customHeight="1" x14ac:dyDescent="0.25">
      <c r="A12" s="8" t="s">
        <v>33</v>
      </c>
      <c r="B12" s="7">
        <v>66</v>
      </c>
      <c r="C12" s="7">
        <v>271</v>
      </c>
      <c r="D12" s="7">
        <v>304.5</v>
      </c>
      <c r="E12" s="7">
        <v>445.2</v>
      </c>
      <c r="F12" s="7">
        <v>493.2</v>
      </c>
      <c r="G12" s="7">
        <v>394.5</v>
      </c>
      <c r="H12" s="7">
        <v>407.5</v>
      </c>
      <c r="I12" s="7">
        <v>573.29999999999995</v>
      </c>
      <c r="J12" s="7">
        <v>438.4</v>
      </c>
      <c r="K12" s="7">
        <v>354.1</v>
      </c>
      <c r="L12" s="7">
        <v>293.39999999999998</v>
      </c>
      <c r="M12" s="7">
        <v>156.80000000000001</v>
      </c>
      <c r="N12" s="7">
        <v>391.9</v>
      </c>
      <c r="O12" s="7">
        <v>456.4</v>
      </c>
      <c r="P12" s="7">
        <v>591.24300000000005</v>
      </c>
      <c r="Q12" s="7">
        <v>787.34100000000012</v>
      </c>
      <c r="R12" s="7">
        <v>712.18799999999999</v>
      </c>
      <c r="S12" s="7">
        <v>1284.5550000000001</v>
      </c>
      <c r="T12" s="7">
        <v>724.31700000000001</v>
      </c>
      <c r="U12" s="29">
        <v>590.91</v>
      </c>
      <c r="V12" s="29">
        <v>3045.78</v>
      </c>
      <c r="W12" s="33">
        <v>4481.2</v>
      </c>
      <c r="X12" s="33">
        <v>4753.4964</v>
      </c>
      <c r="Y12" s="33">
        <v>1478.6462000000001</v>
      </c>
      <c r="Z12" s="33">
        <v>1072.3503800000001</v>
      </c>
      <c r="AA12" s="33">
        <v>862.71379999999988</v>
      </c>
      <c r="AB12" s="4"/>
      <c r="AC12" s="5"/>
      <c r="AD12" s="5"/>
      <c r="AE12" s="5"/>
      <c r="AF12" s="5"/>
      <c r="AG12" s="5"/>
      <c r="AH12" s="5"/>
      <c r="AI12" s="5"/>
      <c r="AJ12" s="5"/>
      <c r="AK12" s="5"/>
    </row>
    <row r="13" spans="1:37" ht="17.100000000000001" customHeight="1" x14ac:dyDescent="0.2">
      <c r="A13" s="8" t="s">
        <v>29</v>
      </c>
      <c r="B13" s="7" t="s">
        <v>0</v>
      </c>
      <c r="C13" s="7" t="s">
        <v>0</v>
      </c>
      <c r="D13" s="7" t="s">
        <v>0</v>
      </c>
      <c r="E13" s="7" t="s">
        <v>0</v>
      </c>
      <c r="F13" s="7" t="s">
        <v>0</v>
      </c>
      <c r="G13" s="7" t="s">
        <v>0</v>
      </c>
      <c r="H13" s="7" t="s">
        <v>0</v>
      </c>
      <c r="I13" s="7" t="s">
        <v>0</v>
      </c>
      <c r="J13" s="7" t="s">
        <v>0</v>
      </c>
      <c r="K13" s="7" t="s">
        <v>0</v>
      </c>
      <c r="L13" s="7" t="s">
        <v>0</v>
      </c>
      <c r="M13" s="7" t="s">
        <v>0</v>
      </c>
      <c r="N13" s="7" t="s">
        <v>0</v>
      </c>
      <c r="O13" s="7">
        <v>3439.6900000000005</v>
      </c>
      <c r="P13" s="7">
        <v>5321.1869999999999</v>
      </c>
      <c r="Q13" s="7">
        <v>7137.6260000000002</v>
      </c>
      <c r="R13" s="7">
        <v>6363.1610000000001</v>
      </c>
      <c r="S13" s="7">
        <v>11560.986999999999</v>
      </c>
      <c r="T13" s="7">
        <v>6518.847999999999</v>
      </c>
      <c r="U13" s="29">
        <v>5513.902</v>
      </c>
      <c r="V13" s="29">
        <v>26078.9</v>
      </c>
      <c r="W13" s="33">
        <v>38028.39</v>
      </c>
      <c r="X13" s="33">
        <v>40112.123918999998</v>
      </c>
      <c r="Y13" s="33">
        <v>12002.655100000002</v>
      </c>
      <c r="Z13" s="33">
        <v>9459.4965230000016</v>
      </c>
      <c r="AA13" s="33">
        <v>7650.7939750000005</v>
      </c>
      <c r="AB13" s="9"/>
      <c r="AC13" s="5"/>
      <c r="AD13" s="5"/>
      <c r="AE13" s="5"/>
      <c r="AF13" s="5"/>
      <c r="AG13" s="5"/>
      <c r="AH13" s="5"/>
      <c r="AI13" s="5"/>
      <c r="AJ13" s="5"/>
      <c r="AK13" s="5"/>
    </row>
    <row r="14" spans="1:37" ht="17.100000000000001" customHeight="1" x14ac:dyDescent="0.25">
      <c r="A14" s="8" t="s">
        <v>3</v>
      </c>
      <c r="B14" s="7">
        <v>37</v>
      </c>
      <c r="C14" s="7">
        <v>28.8</v>
      </c>
      <c r="D14" s="7">
        <v>52.6</v>
      </c>
      <c r="E14" s="7">
        <v>89.5</v>
      </c>
      <c r="F14" s="7">
        <v>109.7</v>
      </c>
      <c r="G14" s="7">
        <v>81.3</v>
      </c>
      <c r="H14" s="7">
        <v>71.099999999999994</v>
      </c>
      <c r="I14" s="7">
        <v>62.6</v>
      </c>
      <c r="J14" s="7">
        <v>85.2</v>
      </c>
      <c r="K14" s="7">
        <v>34.1</v>
      </c>
      <c r="L14" s="7">
        <v>18.899999999999999</v>
      </c>
      <c r="M14" s="7">
        <v>14.8</v>
      </c>
      <c r="N14" s="7">
        <v>20</v>
      </c>
      <c r="O14" s="7">
        <v>15.59</v>
      </c>
      <c r="P14" s="7">
        <v>7.3249999999999993</v>
      </c>
      <c r="Q14" s="7">
        <v>11.073</v>
      </c>
      <c r="R14" s="7">
        <v>10.436999999999999</v>
      </c>
      <c r="S14" s="7">
        <v>7.6280000000000001</v>
      </c>
      <c r="T14" s="7">
        <v>13.649999999999999</v>
      </c>
      <c r="U14" s="29">
        <v>16.54307</v>
      </c>
      <c r="V14" s="29">
        <v>41.595999999999997</v>
      </c>
      <c r="W14" s="33">
        <v>17.943000000000001</v>
      </c>
      <c r="X14" s="33">
        <v>15.384360000000001</v>
      </c>
      <c r="Y14" s="33">
        <v>15.574780000000001</v>
      </c>
      <c r="Z14" s="33">
        <v>21.177010000000003</v>
      </c>
      <c r="AA14" s="33">
        <v>20.983879999999999</v>
      </c>
      <c r="AB14" s="4"/>
      <c r="AC14" s="5"/>
      <c r="AD14" s="5"/>
      <c r="AE14" s="5"/>
      <c r="AF14" s="5"/>
      <c r="AG14" s="5"/>
      <c r="AH14" s="5"/>
      <c r="AI14" s="5"/>
      <c r="AJ14" s="5"/>
      <c r="AK14" s="5"/>
    </row>
    <row r="15" spans="1:37" ht="17.100000000000001" customHeight="1" x14ac:dyDescent="0.2">
      <c r="A15" s="8" t="s">
        <v>29</v>
      </c>
      <c r="B15" s="7" t="s">
        <v>0</v>
      </c>
      <c r="C15" s="7" t="s">
        <v>0</v>
      </c>
      <c r="D15" s="7" t="s">
        <v>0</v>
      </c>
      <c r="E15" s="7" t="s">
        <v>0</v>
      </c>
      <c r="F15" s="7" t="s">
        <v>0</v>
      </c>
      <c r="G15" s="7" t="s">
        <v>0</v>
      </c>
      <c r="H15" s="7" t="s">
        <v>0</v>
      </c>
      <c r="I15" s="7" t="s">
        <v>0</v>
      </c>
      <c r="J15" s="7" t="s">
        <v>0</v>
      </c>
      <c r="K15" s="7" t="s">
        <v>0</v>
      </c>
      <c r="L15" s="7" t="s">
        <v>0</v>
      </c>
      <c r="M15" s="7" t="s">
        <v>0</v>
      </c>
      <c r="N15" s="7" t="s">
        <v>0</v>
      </c>
      <c r="O15" s="7">
        <v>93.61</v>
      </c>
      <c r="P15" s="7">
        <v>43.954000000000001</v>
      </c>
      <c r="Q15" s="7">
        <v>66.439000000000007</v>
      </c>
      <c r="R15" s="7">
        <v>62.622999999999998</v>
      </c>
      <c r="S15" s="7">
        <v>45.757999999999996</v>
      </c>
      <c r="T15" s="7">
        <v>87.664000000000016</v>
      </c>
      <c r="U15" s="29">
        <v>89.1</v>
      </c>
      <c r="V15" s="29">
        <v>266.59300000000002</v>
      </c>
      <c r="W15" s="33">
        <v>134.94800000000001</v>
      </c>
      <c r="X15" s="33">
        <v>132.45615000000001</v>
      </c>
      <c r="Y15" s="33">
        <v>137.29968</v>
      </c>
      <c r="Z15" s="33">
        <v>177.62324000000001</v>
      </c>
      <c r="AA15" s="33">
        <v>179.73238000000001</v>
      </c>
      <c r="AB15" s="9"/>
      <c r="AC15" s="5"/>
      <c r="AD15" s="5"/>
      <c r="AE15" s="5"/>
      <c r="AF15" s="5"/>
      <c r="AG15" s="5"/>
      <c r="AH15" s="5"/>
      <c r="AI15" s="5"/>
      <c r="AJ15" s="5"/>
      <c r="AK15" s="5"/>
    </row>
    <row r="16" spans="1:37" ht="17.100000000000001" customHeight="1" x14ac:dyDescent="0.25">
      <c r="A16" s="10" t="s">
        <v>34</v>
      </c>
      <c r="B16" s="7" t="s">
        <v>0</v>
      </c>
      <c r="C16" s="7" t="s">
        <v>0</v>
      </c>
      <c r="D16" s="7" t="s">
        <v>0</v>
      </c>
      <c r="E16" s="7" t="s">
        <v>0</v>
      </c>
      <c r="F16" s="7" t="s">
        <v>0</v>
      </c>
      <c r="G16" s="7" t="s">
        <v>0</v>
      </c>
      <c r="H16" s="7">
        <v>3</v>
      </c>
      <c r="I16" s="7">
        <v>3.1</v>
      </c>
      <c r="J16" s="7">
        <v>0.4</v>
      </c>
      <c r="K16" s="7">
        <v>0.2</v>
      </c>
      <c r="L16" s="7">
        <v>2.7</v>
      </c>
      <c r="M16" s="7">
        <v>4.8</v>
      </c>
      <c r="N16" s="7">
        <v>0</v>
      </c>
      <c r="O16" s="7">
        <v>0.254</v>
      </c>
      <c r="P16" s="7" t="s">
        <v>4</v>
      </c>
      <c r="Q16" s="7" t="s">
        <v>4</v>
      </c>
      <c r="R16" s="7" t="s">
        <v>4</v>
      </c>
      <c r="S16" s="7" t="s">
        <v>4</v>
      </c>
      <c r="T16" s="7">
        <v>0.45300000000000007</v>
      </c>
      <c r="U16" s="29" t="s">
        <v>4</v>
      </c>
      <c r="V16" s="29">
        <v>1.3839999999999999</v>
      </c>
      <c r="W16" s="33">
        <v>1.3520000000000001</v>
      </c>
      <c r="X16" s="33">
        <v>1.1575489999999999</v>
      </c>
      <c r="Y16" s="33">
        <v>0.94850699999999999</v>
      </c>
      <c r="Z16" s="33">
        <v>0.36016999999999999</v>
      </c>
      <c r="AA16" s="49">
        <v>0</v>
      </c>
      <c r="AB16" s="4"/>
      <c r="AC16" s="5"/>
      <c r="AD16" s="5"/>
      <c r="AE16" s="5"/>
      <c r="AF16" s="5"/>
      <c r="AG16" s="5"/>
      <c r="AH16" s="5"/>
      <c r="AI16" s="5"/>
      <c r="AJ16" s="5"/>
      <c r="AK16" s="5"/>
    </row>
    <row r="17" spans="1:37" ht="17.100000000000001" customHeight="1" x14ac:dyDescent="0.2">
      <c r="A17" s="8" t="s">
        <v>29</v>
      </c>
      <c r="B17" s="7" t="s">
        <v>0</v>
      </c>
      <c r="C17" s="7" t="s">
        <v>0</v>
      </c>
      <c r="D17" s="7" t="s">
        <v>0</v>
      </c>
      <c r="E17" s="7" t="s">
        <v>0</v>
      </c>
      <c r="F17" s="7" t="s">
        <v>0</v>
      </c>
      <c r="G17" s="7" t="s">
        <v>0</v>
      </c>
      <c r="H17" s="7" t="s">
        <v>0</v>
      </c>
      <c r="I17" s="7" t="s">
        <v>0</v>
      </c>
      <c r="J17" s="7" t="s">
        <v>0</v>
      </c>
      <c r="K17" s="7" t="s">
        <v>0</v>
      </c>
      <c r="L17" s="7" t="s">
        <v>0</v>
      </c>
      <c r="M17" s="7" t="s">
        <v>0</v>
      </c>
      <c r="N17" s="7" t="s">
        <v>0</v>
      </c>
      <c r="O17" s="7">
        <v>1.238</v>
      </c>
      <c r="P17" s="7" t="s">
        <v>4</v>
      </c>
      <c r="Q17" s="7" t="s">
        <v>4</v>
      </c>
      <c r="R17" s="7" t="s">
        <v>4</v>
      </c>
      <c r="S17" s="7" t="s">
        <v>4</v>
      </c>
      <c r="T17" s="7">
        <v>8.1440000000000001</v>
      </c>
      <c r="U17" s="29" t="s">
        <v>4</v>
      </c>
      <c r="V17" s="29">
        <v>16.917000000000002</v>
      </c>
      <c r="W17" s="33">
        <v>16.841000000000001</v>
      </c>
      <c r="X17" s="33">
        <v>14.151999999999999</v>
      </c>
      <c r="Y17" s="33">
        <v>11.263999999999999</v>
      </c>
      <c r="Z17" s="33">
        <v>3.2380000000000004</v>
      </c>
      <c r="AA17" s="49">
        <v>0</v>
      </c>
      <c r="AB17" s="9"/>
      <c r="AC17" s="5"/>
      <c r="AD17" s="5"/>
      <c r="AE17" s="5"/>
      <c r="AF17" s="5"/>
      <c r="AG17" s="5"/>
      <c r="AH17" s="5"/>
      <c r="AI17" s="5"/>
      <c r="AJ17" s="5"/>
      <c r="AK17" s="5"/>
    </row>
    <row r="18" spans="1:37" ht="17.100000000000001" customHeight="1" x14ac:dyDescent="0.2">
      <c r="A18" s="46" t="s">
        <v>44</v>
      </c>
      <c r="B18" s="7"/>
      <c r="C18" s="7"/>
      <c r="D18" s="7"/>
      <c r="E18" s="7"/>
      <c r="F18" s="7"/>
      <c r="G18" s="7"/>
      <c r="H18" s="7"/>
      <c r="I18" s="7"/>
      <c r="J18" s="7"/>
      <c r="K18" s="7"/>
      <c r="L18" s="7"/>
      <c r="M18" s="7"/>
      <c r="N18" s="7"/>
      <c r="O18" s="7"/>
      <c r="P18" s="7"/>
      <c r="Q18" s="7"/>
      <c r="R18" s="7"/>
      <c r="S18" s="7"/>
      <c r="T18" s="7"/>
      <c r="U18" s="29"/>
      <c r="V18" s="29"/>
      <c r="W18" s="33"/>
      <c r="X18" s="33"/>
      <c r="Y18" s="33"/>
      <c r="Z18" s="33"/>
      <c r="AA18" s="33"/>
      <c r="AB18" s="9"/>
      <c r="AC18" s="5"/>
      <c r="AD18" s="5"/>
      <c r="AE18" s="5"/>
      <c r="AF18" s="5"/>
      <c r="AG18" s="5"/>
      <c r="AH18" s="5"/>
      <c r="AI18" s="5"/>
      <c r="AJ18" s="5"/>
      <c r="AK18" s="5"/>
    </row>
    <row r="19" spans="1:37" ht="17.100000000000001" customHeight="1" x14ac:dyDescent="0.2">
      <c r="A19" s="8" t="s">
        <v>45</v>
      </c>
      <c r="B19" s="7" t="s">
        <v>0</v>
      </c>
      <c r="C19" s="7" t="s">
        <v>0</v>
      </c>
      <c r="D19" s="7" t="s">
        <v>0</v>
      </c>
      <c r="E19" s="7" t="s">
        <v>0</v>
      </c>
      <c r="F19" s="7" t="s">
        <v>0</v>
      </c>
      <c r="G19" s="7" t="s">
        <v>0</v>
      </c>
      <c r="H19" s="7" t="s">
        <v>0</v>
      </c>
      <c r="I19" s="7" t="s">
        <v>0</v>
      </c>
      <c r="J19" s="7" t="s">
        <v>0</v>
      </c>
      <c r="K19" s="7" t="s">
        <v>0</v>
      </c>
      <c r="L19" s="7" t="s">
        <v>0</v>
      </c>
      <c r="M19" s="7" t="s">
        <v>0</v>
      </c>
      <c r="N19" s="7" t="s">
        <v>0</v>
      </c>
      <c r="O19" s="7" t="s">
        <v>0</v>
      </c>
      <c r="P19" s="7" t="s">
        <v>0</v>
      </c>
      <c r="Q19" s="7" t="s">
        <v>0</v>
      </c>
      <c r="R19" s="47">
        <v>123.47</v>
      </c>
      <c r="S19" s="47">
        <v>57</v>
      </c>
      <c r="T19" s="47">
        <v>279.71899999999999</v>
      </c>
      <c r="U19" s="48">
        <v>407.60500000000002</v>
      </c>
      <c r="V19" s="48">
        <v>224.33099999999999</v>
      </c>
      <c r="W19" s="49">
        <v>511.887</v>
      </c>
      <c r="X19" s="49">
        <v>436.11399999999998</v>
      </c>
      <c r="Y19" s="49">
        <v>620.66200000000003</v>
      </c>
      <c r="Z19" s="49">
        <v>722.33900000000006</v>
      </c>
      <c r="AA19" s="49">
        <f>763741/1000</f>
        <v>763.74099999999999</v>
      </c>
      <c r="AB19" s="9"/>
      <c r="AC19" s="5"/>
      <c r="AD19" s="5"/>
      <c r="AE19" s="5"/>
      <c r="AF19" s="5"/>
      <c r="AG19" s="5"/>
      <c r="AH19" s="5"/>
      <c r="AI19" s="5"/>
      <c r="AJ19" s="5"/>
      <c r="AK19" s="5"/>
    </row>
    <row r="20" spans="1:37" ht="17.100000000000001" customHeight="1" x14ac:dyDescent="0.2">
      <c r="A20" s="8" t="s">
        <v>29</v>
      </c>
      <c r="B20" s="7" t="s">
        <v>0</v>
      </c>
      <c r="C20" s="7" t="s">
        <v>0</v>
      </c>
      <c r="D20" s="7" t="s">
        <v>0</v>
      </c>
      <c r="E20" s="7" t="s">
        <v>0</v>
      </c>
      <c r="F20" s="7" t="s">
        <v>0</v>
      </c>
      <c r="G20" s="7" t="s">
        <v>0</v>
      </c>
      <c r="H20" s="7" t="s">
        <v>0</v>
      </c>
      <c r="I20" s="7" t="s">
        <v>0</v>
      </c>
      <c r="J20" s="7" t="s">
        <v>0</v>
      </c>
      <c r="K20" s="7" t="s">
        <v>0</v>
      </c>
      <c r="L20" s="7" t="s">
        <v>0</v>
      </c>
      <c r="M20" s="7" t="s">
        <v>0</v>
      </c>
      <c r="N20" s="7" t="s">
        <v>0</v>
      </c>
      <c r="O20" s="7" t="s">
        <v>0</v>
      </c>
      <c r="P20" s="7" t="s">
        <v>0</v>
      </c>
      <c r="Q20" s="7" t="s">
        <v>0</v>
      </c>
      <c r="R20" s="47">
        <v>145.07</v>
      </c>
      <c r="S20" s="47">
        <v>57</v>
      </c>
      <c r="T20" s="47">
        <v>273.06500000000005</v>
      </c>
      <c r="U20" s="48">
        <v>483.87899999999996</v>
      </c>
      <c r="V20" s="48">
        <v>223.45099999999999</v>
      </c>
      <c r="W20" s="49">
        <v>559.13139999999999</v>
      </c>
      <c r="X20" s="49">
        <v>466.35149999999999</v>
      </c>
      <c r="Y20" s="49">
        <v>821.84904999999992</v>
      </c>
      <c r="Z20" s="49">
        <v>688.77954940680399</v>
      </c>
      <c r="AA20" s="49">
        <v>684.89925000000005</v>
      </c>
      <c r="AB20" s="9"/>
      <c r="AC20" s="5"/>
      <c r="AD20" s="5"/>
      <c r="AE20" s="5"/>
      <c r="AF20" s="5"/>
      <c r="AG20" s="5"/>
      <c r="AH20" s="5"/>
      <c r="AI20" s="5"/>
      <c r="AJ20" s="5"/>
      <c r="AK20" s="5"/>
    </row>
    <row r="21" spans="1:37" ht="17.100000000000001" customHeight="1" x14ac:dyDescent="0.2">
      <c r="A21" s="8" t="s">
        <v>46</v>
      </c>
      <c r="B21" s="7" t="s">
        <v>0</v>
      </c>
      <c r="C21" s="7" t="s">
        <v>0</v>
      </c>
      <c r="D21" s="7" t="s">
        <v>0</v>
      </c>
      <c r="E21" s="7" t="s">
        <v>0</v>
      </c>
      <c r="F21" s="7" t="s">
        <v>0</v>
      </c>
      <c r="G21" s="7" t="s">
        <v>0</v>
      </c>
      <c r="H21" s="7" t="s">
        <v>0</v>
      </c>
      <c r="I21" s="7" t="s">
        <v>0</v>
      </c>
      <c r="J21" s="7" t="s">
        <v>0</v>
      </c>
      <c r="K21" s="7" t="s">
        <v>0</v>
      </c>
      <c r="L21" s="7" t="s">
        <v>0</v>
      </c>
      <c r="M21" s="7" t="s">
        <v>0</v>
      </c>
      <c r="N21" s="7" t="s">
        <v>0</v>
      </c>
      <c r="O21" s="7" t="s">
        <v>0</v>
      </c>
      <c r="P21" s="7" t="s">
        <v>0</v>
      </c>
      <c r="Q21" s="7" t="s">
        <v>0</v>
      </c>
      <c r="R21" s="47">
        <v>144.44999999999999</v>
      </c>
      <c r="S21" s="47">
        <v>98.727000000000004</v>
      </c>
      <c r="T21" s="47">
        <v>140.23400000000001</v>
      </c>
      <c r="U21" s="48">
        <v>156.99</v>
      </c>
      <c r="V21" s="48">
        <v>454.322</v>
      </c>
      <c r="W21" s="49">
        <v>430.505</v>
      </c>
      <c r="X21" s="49">
        <v>197.25899999999999</v>
      </c>
      <c r="Y21" s="49">
        <v>550.85</v>
      </c>
      <c r="Z21" s="49">
        <v>573.09900000000005</v>
      </c>
      <c r="AA21" s="49">
        <f>537056/1000</f>
        <v>537.05600000000004</v>
      </c>
      <c r="AB21" s="9"/>
      <c r="AC21" s="5"/>
      <c r="AD21" s="5"/>
      <c r="AE21" s="5"/>
      <c r="AF21" s="5"/>
      <c r="AG21" s="5"/>
      <c r="AH21" s="5"/>
      <c r="AI21" s="5"/>
      <c r="AJ21" s="5"/>
      <c r="AK21" s="5"/>
    </row>
    <row r="22" spans="1:37" ht="17.100000000000001" customHeight="1" x14ac:dyDescent="0.2">
      <c r="A22" s="8" t="s">
        <v>29</v>
      </c>
      <c r="B22" s="7" t="s">
        <v>0</v>
      </c>
      <c r="C22" s="7" t="s">
        <v>0</v>
      </c>
      <c r="D22" s="7" t="s">
        <v>0</v>
      </c>
      <c r="E22" s="7" t="s">
        <v>0</v>
      </c>
      <c r="F22" s="7" t="s">
        <v>0</v>
      </c>
      <c r="G22" s="7" t="s">
        <v>0</v>
      </c>
      <c r="H22" s="7" t="s">
        <v>0</v>
      </c>
      <c r="I22" s="7" t="s">
        <v>0</v>
      </c>
      <c r="J22" s="7" t="s">
        <v>0</v>
      </c>
      <c r="K22" s="7" t="s">
        <v>0</v>
      </c>
      <c r="L22" s="7" t="s">
        <v>0</v>
      </c>
      <c r="M22" s="7" t="s">
        <v>0</v>
      </c>
      <c r="N22" s="7" t="s">
        <v>0</v>
      </c>
      <c r="O22" s="7" t="s">
        <v>0</v>
      </c>
      <c r="P22" s="7" t="s">
        <v>0</v>
      </c>
      <c r="Q22" s="7" t="s">
        <v>0</v>
      </c>
      <c r="R22" s="47">
        <v>30.613</v>
      </c>
      <c r="S22" s="47">
        <v>20.041</v>
      </c>
      <c r="T22" s="47">
        <v>24.755000000000003</v>
      </c>
      <c r="U22" s="48">
        <v>52.892000000000003</v>
      </c>
      <c r="V22" s="48">
        <v>309.57400000000001</v>
      </c>
      <c r="W22" s="49">
        <v>111.29729999999999</v>
      </c>
      <c r="X22" s="49">
        <v>68.923785000000009</v>
      </c>
      <c r="Y22" s="49">
        <v>86.061549999999983</v>
      </c>
      <c r="Z22" s="49">
        <v>61.501449999999998</v>
      </c>
      <c r="AA22" s="49">
        <v>59.015791039999996</v>
      </c>
      <c r="AB22" s="9"/>
      <c r="AC22" s="5"/>
      <c r="AD22" s="5"/>
      <c r="AE22" s="5"/>
      <c r="AF22" s="5"/>
      <c r="AG22" s="5"/>
      <c r="AH22" s="5"/>
      <c r="AI22" s="5"/>
      <c r="AJ22" s="5"/>
      <c r="AK22" s="5"/>
    </row>
    <row r="23" spans="1:37" ht="17.100000000000001" customHeight="1" x14ac:dyDescent="0.2">
      <c r="A23" s="8" t="s">
        <v>47</v>
      </c>
      <c r="B23" s="7" t="s">
        <v>0</v>
      </c>
      <c r="C23" s="7" t="s">
        <v>0</v>
      </c>
      <c r="D23" s="7" t="s">
        <v>0</v>
      </c>
      <c r="E23" s="7" t="s">
        <v>0</v>
      </c>
      <c r="F23" s="7" t="s">
        <v>0</v>
      </c>
      <c r="G23" s="7" t="s">
        <v>0</v>
      </c>
      <c r="H23" s="7" t="s">
        <v>0</v>
      </c>
      <c r="I23" s="7" t="s">
        <v>0</v>
      </c>
      <c r="J23" s="7" t="s">
        <v>0</v>
      </c>
      <c r="K23" s="7" t="s">
        <v>0</v>
      </c>
      <c r="L23" s="7" t="s">
        <v>0</v>
      </c>
      <c r="M23" s="7" t="s">
        <v>0</v>
      </c>
      <c r="N23" s="7" t="s">
        <v>0</v>
      </c>
      <c r="O23" s="7" t="s">
        <v>0</v>
      </c>
      <c r="P23" s="7" t="s">
        <v>0</v>
      </c>
      <c r="Q23" s="7" t="s">
        <v>0</v>
      </c>
      <c r="R23" s="47">
        <v>64373.165000000001</v>
      </c>
      <c r="S23" s="47">
        <v>106456.44100000001</v>
      </c>
      <c r="T23" s="47">
        <v>109965.2</v>
      </c>
      <c r="U23" s="48">
        <v>52200</v>
      </c>
      <c r="V23" s="48">
        <v>39741.017</v>
      </c>
      <c r="W23" s="49">
        <v>186774.913</v>
      </c>
      <c r="X23" s="49">
        <v>252215.367</v>
      </c>
      <c r="Y23" s="49">
        <v>80542.959000000003</v>
      </c>
      <c r="Z23" s="49">
        <v>41862.472000000002</v>
      </c>
      <c r="AA23" s="50">
        <v>53391.851000000002</v>
      </c>
      <c r="AB23" s="9"/>
      <c r="AC23" s="5"/>
      <c r="AD23" s="5"/>
      <c r="AE23" s="5"/>
      <c r="AF23" s="5"/>
      <c r="AG23" s="5"/>
      <c r="AH23" s="5"/>
      <c r="AI23" s="5"/>
      <c r="AJ23" s="5"/>
      <c r="AK23" s="5"/>
    </row>
    <row r="24" spans="1:37" ht="17.100000000000001" customHeight="1" x14ac:dyDescent="0.2">
      <c r="A24" s="8" t="s">
        <v>29</v>
      </c>
      <c r="B24" s="7" t="s">
        <v>0</v>
      </c>
      <c r="C24" s="7" t="s">
        <v>0</v>
      </c>
      <c r="D24" s="7" t="s">
        <v>0</v>
      </c>
      <c r="E24" s="7" t="s">
        <v>0</v>
      </c>
      <c r="F24" s="7" t="s">
        <v>0</v>
      </c>
      <c r="G24" s="7" t="s">
        <v>0</v>
      </c>
      <c r="H24" s="7" t="s">
        <v>0</v>
      </c>
      <c r="I24" s="7" t="s">
        <v>0</v>
      </c>
      <c r="J24" s="7" t="s">
        <v>0</v>
      </c>
      <c r="K24" s="7" t="s">
        <v>0</v>
      </c>
      <c r="L24" s="7" t="s">
        <v>0</v>
      </c>
      <c r="M24" s="7" t="s">
        <v>0</v>
      </c>
      <c r="N24" s="7" t="s">
        <v>0</v>
      </c>
      <c r="O24" s="7" t="s">
        <v>0</v>
      </c>
      <c r="P24" s="7" t="s">
        <v>0</v>
      </c>
      <c r="Q24" s="7" t="s">
        <v>0</v>
      </c>
      <c r="R24" s="47">
        <v>1029.97209</v>
      </c>
      <c r="S24" s="47">
        <v>1703.3030000000001</v>
      </c>
      <c r="T24" s="47">
        <v>1759.4429999999998</v>
      </c>
      <c r="U24" s="48">
        <v>835.2</v>
      </c>
      <c r="V24" s="48">
        <v>635.85554000000002</v>
      </c>
      <c r="W24" s="49">
        <v>2988.398608</v>
      </c>
      <c r="X24" s="49">
        <v>4035.4458720000002</v>
      </c>
      <c r="Y24" s="49">
        <v>1288.6873439999997</v>
      </c>
      <c r="Z24" s="49">
        <v>669.79955199999995</v>
      </c>
      <c r="AA24" s="49">
        <v>854.26961600000004</v>
      </c>
      <c r="AB24" s="9"/>
      <c r="AC24" s="5"/>
      <c r="AD24" s="5"/>
      <c r="AE24" s="5"/>
      <c r="AF24" s="5"/>
      <c r="AG24" s="5"/>
      <c r="AH24" s="5"/>
      <c r="AI24" s="5"/>
      <c r="AJ24" s="5"/>
      <c r="AK24" s="5"/>
    </row>
    <row r="25" spans="1:37" ht="17.100000000000001" customHeight="1" x14ac:dyDescent="0.2">
      <c r="A25" s="8" t="s">
        <v>48</v>
      </c>
      <c r="B25" s="7" t="s">
        <v>0</v>
      </c>
      <c r="C25" s="7" t="s">
        <v>0</v>
      </c>
      <c r="D25" s="7" t="s">
        <v>0</v>
      </c>
      <c r="E25" s="7" t="s">
        <v>0</v>
      </c>
      <c r="F25" s="7" t="s">
        <v>0</v>
      </c>
      <c r="G25" s="7" t="s">
        <v>0</v>
      </c>
      <c r="H25" s="7" t="s">
        <v>0</v>
      </c>
      <c r="I25" s="7" t="s">
        <v>0</v>
      </c>
      <c r="J25" s="7" t="s">
        <v>0</v>
      </c>
      <c r="K25" s="7" t="s">
        <v>0</v>
      </c>
      <c r="L25" s="7" t="s">
        <v>0</v>
      </c>
      <c r="M25" s="7" t="s">
        <v>0</v>
      </c>
      <c r="N25" s="7" t="s">
        <v>0</v>
      </c>
      <c r="O25" s="7" t="s">
        <v>0</v>
      </c>
      <c r="P25" s="7" t="s">
        <v>0</v>
      </c>
      <c r="Q25" s="7" t="s">
        <v>0</v>
      </c>
      <c r="R25" s="47">
        <v>0</v>
      </c>
      <c r="S25" s="47">
        <v>0</v>
      </c>
      <c r="T25" s="47">
        <v>0</v>
      </c>
      <c r="U25" s="48">
        <v>0</v>
      </c>
      <c r="V25" s="48">
        <v>0</v>
      </c>
      <c r="W25" s="50">
        <v>1000</v>
      </c>
      <c r="X25" s="50">
        <v>1088</v>
      </c>
      <c r="Y25" s="50">
        <v>250</v>
      </c>
      <c r="Z25" s="49">
        <v>0</v>
      </c>
      <c r="AA25" s="49">
        <v>0</v>
      </c>
      <c r="AB25" s="9"/>
      <c r="AC25" s="5"/>
      <c r="AD25" s="5"/>
      <c r="AE25" s="5"/>
      <c r="AF25" s="5"/>
      <c r="AG25" s="5"/>
      <c r="AH25" s="5"/>
      <c r="AI25" s="5"/>
      <c r="AJ25" s="5"/>
      <c r="AK25" s="5"/>
    </row>
    <row r="26" spans="1:37" ht="17.100000000000001" customHeight="1" x14ac:dyDescent="0.2">
      <c r="A26" s="8" t="s">
        <v>29</v>
      </c>
      <c r="B26" s="7" t="s">
        <v>0</v>
      </c>
      <c r="C26" s="7" t="s">
        <v>0</v>
      </c>
      <c r="D26" s="7" t="s">
        <v>0</v>
      </c>
      <c r="E26" s="7" t="s">
        <v>0</v>
      </c>
      <c r="F26" s="7" t="s">
        <v>0</v>
      </c>
      <c r="G26" s="7" t="s">
        <v>0</v>
      </c>
      <c r="H26" s="7" t="s">
        <v>0</v>
      </c>
      <c r="I26" s="7" t="s">
        <v>0</v>
      </c>
      <c r="J26" s="7" t="s">
        <v>0</v>
      </c>
      <c r="K26" s="7" t="s">
        <v>0</v>
      </c>
      <c r="L26" s="7" t="s">
        <v>0</v>
      </c>
      <c r="M26" s="7" t="s">
        <v>0</v>
      </c>
      <c r="N26" s="7" t="s">
        <v>0</v>
      </c>
      <c r="O26" s="7" t="s">
        <v>0</v>
      </c>
      <c r="P26" s="7" t="s">
        <v>0</v>
      </c>
      <c r="Q26" s="7" t="s">
        <v>0</v>
      </c>
      <c r="R26" s="47">
        <v>0</v>
      </c>
      <c r="S26" s="47">
        <v>0</v>
      </c>
      <c r="T26" s="47">
        <v>0</v>
      </c>
      <c r="U26" s="48">
        <v>0</v>
      </c>
      <c r="V26" s="48">
        <v>0</v>
      </c>
      <c r="W26" s="49">
        <v>16.36</v>
      </c>
      <c r="X26" s="49">
        <v>32.119999999999997</v>
      </c>
      <c r="Y26" s="49">
        <v>0.25</v>
      </c>
      <c r="Z26" s="49">
        <v>0</v>
      </c>
      <c r="AA26" s="49">
        <v>0</v>
      </c>
      <c r="AB26" s="9"/>
      <c r="AC26" s="5"/>
      <c r="AD26" s="5"/>
      <c r="AE26" s="5"/>
      <c r="AF26" s="5"/>
      <c r="AG26" s="5"/>
      <c r="AH26" s="5"/>
      <c r="AI26" s="5"/>
      <c r="AJ26" s="5"/>
      <c r="AK26" s="5"/>
    </row>
    <row r="27" spans="1:37" ht="17.100000000000001" customHeight="1" x14ac:dyDescent="0.2">
      <c r="A27" s="11" t="s">
        <v>35</v>
      </c>
      <c r="B27" s="7"/>
      <c r="C27" s="7"/>
      <c r="D27" s="7"/>
      <c r="E27" s="7"/>
      <c r="F27" s="7"/>
      <c r="G27" s="7"/>
      <c r="H27" s="7"/>
      <c r="I27" s="7"/>
      <c r="J27" s="7"/>
      <c r="K27" s="7"/>
      <c r="L27" s="7"/>
      <c r="M27" s="7"/>
      <c r="N27" s="7"/>
      <c r="O27" s="7"/>
      <c r="P27" s="7"/>
      <c r="Q27" s="7"/>
      <c r="R27" s="7"/>
      <c r="S27" s="16"/>
      <c r="T27" s="16"/>
      <c r="U27" s="31"/>
      <c r="V27" s="31"/>
      <c r="W27" s="35"/>
      <c r="X27" s="35"/>
      <c r="Y27" s="35"/>
      <c r="Z27" s="35"/>
      <c r="AA27" s="35"/>
      <c r="AB27" s="9"/>
      <c r="AC27" s="5"/>
      <c r="AD27" s="5"/>
      <c r="AE27" s="5"/>
      <c r="AF27" s="5"/>
      <c r="AG27" s="5"/>
      <c r="AH27" s="5"/>
      <c r="AI27" s="5"/>
      <c r="AJ27" s="5"/>
      <c r="AK27" s="5"/>
    </row>
    <row r="28" spans="1:37" ht="17.100000000000001" customHeight="1" x14ac:dyDescent="0.2">
      <c r="A28" s="10" t="s">
        <v>39</v>
      </c>
      <c r="B28" s="7" t="s">
        <v>0</v>
      </c>
      <c r="C28" s="7" t="s">
        <v>0</v>
      </c>
      <c r="D28" s="7" t="s">
        <v>0</v>
      </c>
      <c r="E28" s="7" t="s">
        <v>0</v>
      </c>
      <c r="F28" s="7" t="s">
        <v>0</v>
      </c>
      <c r="G28" s="7" t="s">
        <v>0</v>
      </c>
      <c r="H28" s="7" t="s">
        <v>0</v>
      </c>
      <c r="I28" s="7" t="s">
        <v>0</v>
      </c>
      <c r="J28" s="7" t="s">
        <v>0</v>
      </c>
      <c r="K28" s="7" t="s">
        <v>0</v>
      </c>
      <c r="L28" s="7">
        <v>308.39999999999998</v>
      </c>
      <c r="M28" s="7">
        <v>506.1</v>
      </c>
      <c r="N28" s="7">
        <v>1306</v>
      </c>
      <c r="O28" s="7">
        <v>852.50900000000001</v>
      </c>
      <c r="P28" s="7">
        <v>903.149</v>
      </c>
      <c r="Q28" s="7">
        <v>1176.6609999999998</v>
      </c>
      <c r="R28" s="7">
        <v>909.63</v>
      </c>
      <c r="S28" s="7">
        <v>2329.7200000000003</v>
      </c>
      <c r="T28" s="7">
        <v>2319.5800000000004</v>
      </c>
      <c r="U28" s="29">
        <v>2725.86</v>
      </c>
      <c r="V28" s="29">
        <v>3436.7</v>
      </c>
      <c r="W28" s="33">
        <v>3792.969372</v>
      </c>
      <c r="X28" s="33">
        <v>4140.2925459999997</v>
      </c>
      <c r="Y28" s="33">
        <v>2657.082077</v>
      </c>
      <c r="Z28" s="33">
        <v>2390.7235309999996</v>
      </c>
      <c r="AA28" s="33">
        <v>3889.7195129999996</v>
      </c>
      <c r="AB28" s="9"/>
      <c r="AC28" s="5"/>
      <c r="AD28" s="5"/>
      <c r="AE28" s="5"/>
      <c r="AF28" s="5"/>
      <c r="AG28" s="5"/>
      <c r="AH28" s="5"/>
      <c r="AI28" s="5"/>
      <c r="AJ28" s="5"/>
      <c r="AK28" s="5"/>
    </row>
    <row r="29" spans="1:37" ht="17.100000000000001" customHeight="1" x14ac:dyDescent="0.2">
      <c r="A29" s="8" t="s">
        <v>29</v>
      </c>
      <c r="B29" s="7" t="s">
        <v>0</v>
      </c>
      <c r="C29" s="7" t="s">
        <v>0</v>
      </c>
      <c r="D29" s="7" t="s">
        <v>0</v>
      </c>
      <c r="E29" s="7" t="s">
        <v>0</v>
      </c>
      <c r="F29" s="7" t="s">
        <v>0</v>
      </c>
      <c r="G29" s="7" t="s">
        <v>0</v>
      </c>
      <c r="H29" s="7" t="s">
        <v>0</v>
      </c>
      <c r="I29" s="7" t="s">
        <v>0</v>
      </c>
      <c r="J29" s="7" t="s">
        <v>0</v>
      </c>
      <c r="K29" s="7" t="s">
        <v>0</v>
      </c>
      <c r="L29" s="7" t="s">
        <v>0</v>
      </c>
      <c r="M29" s="7" t="s">
        <v>0</v>
      </c>
      <c r="N29" s="7" t="s">
        <v>0</v>
      </c>
      <c r="O29" s="7">
        <v>4219</v>
      </c>
      <c r="P29" s="7">
        <v>5311</v>
      </c>
      <c r="Q29" s="7">
        <v>7550</v>
      </c>
      <c r="R29" s="7">
        <v>9775</v>
      </c>
      <c r="S29" s="7">
        <v>19030</v>
      </c>
      <c r="T29" s="7">
        <v>18520</v>
      </c>
      <c r="U29" s="29">
        <v>12179.428631035</v>
      </c>
      <c r="V29" s="29">
        <v>29915.17</v>
      </c>
      <c r="W29" s="33">
        <v>32979.054293399997</v>
      </c>
      <c r="X29" s="33">
        <v>40787.774387780002</v>
      </c>
      <c r="Y29" s="33">
        <v>18321.970295424002</v>
      </c>
      <c r="Z29" s="33">
        <v>12352.398792060001</v>
      </c>
      <c r="AA29" s="33">
        <v>17514.927602300002</v>
      </c>
      <c r="AB29" s="9"/>
      <c r="AC29" s="5"/>
      <c r="AD29" s="5"/>
      <c r="AE29" s="5"/>
      <c r="AF29" s="5"/>
      <c r="AG29" s="5"/>
      <c r="AH29" s="5"/>
      <c r="AI29" s="5"/>
      <c r="AJ29" s="5"/>
      <c r="AK29" s="5"/>
    </row>
    <row r="30" spans="1:37" ht="17.100000000000001" customHeight="1" x14ac:dyDescent="0.2">
      <c r="A30" s="10" t="s">
        <v>38</v>
      </c>
      <c r="B30" s="7" t="s">
        <v>0</v>
      </c>
      <c r="C30" s="7" t="s">
        <v>0</v>
      </c>
      <c r="D30" s="7" t="s">
        <v>0</v>
      </c>
      <c r="E30" s="7" t="s">
        <v>0</v>
      </c>
      <c r="F30" s="7" t="s">
        <v>0</v>
      </c>
      <c r="G30" s="7" t="s">
        <v>0</v>
      </c>
      <c r="H30" s="7" t="s">
        <v>0</v>
      </c>
      <c r="I30" s="7" t="s">
        <v>0</v>
      </c>
      <c r="J30" s="7" t="s">
        <v>0</v>
      </c>
      <c r="K30" s="7" t="s">
        <v>0</v>
      </c>
      <c r="L30" s="7">
        <v>76.2</v>
      </c>
      <c r="M30" s="7">
        <v>65.900000000000006</v>
      </c>
      <c r="N30" s="7">
        <v>49.3</v>
      </c>
      <c r="O30" s="7">
        <v>48.301999999999992</v>
      </c>
      <c r="P30" s="7">
        <v>51.638999999999996</v>
      </c>
      <c r="Q30" s="7">
        <v>61.986000000000004</v>
      </c>
      <c r="R30" s="7">
        <v>60.983999999999995</v>
      </c>
      <c r="S30" s="7">
        <v>55.25</v>
      </c>
      <c r="T30" s="7">
        <v>48.330000000000005</v>
      </c>
      <c r="U30" s="29">
        <v>43.551220000000001</v>
      </c>
      <c r="V30" s="29">
        <v>36.47</v>
      </c>
      <c r="W30" s="33">
        <v>33.065850000000005</v>
      </c>
      <c r="X30" s="33">
        <v>37.13935</v>
      </c>
      <c r="Y30" s="33">
        <v>40.851895999999996</v>
      </c>
      <c r="Z30" s="33">
        <v>44.587132999999994</v>
      </c>
      <c r="AA30" s="33">
        <v>46.755009999999999</v>
      </c>
      <c r="AB30" s="9"/>
      <c r="AC30" s="5"/>
      <c r="AD30" s="5"/>
      <c r="AE30" s="5"/>
      <c r="AF30" s="5"/>
      <c r="AG30" s="5"/>
      <c r="AH30" s="5"/>
      <c r="AI30" s="5"/>
      <c r="AJ30" s="5"/>
      <c r="AK30" s="5"/>
    </row>
    <row r="31" spans="1:37" ht="17.100000000000001" customHeight="1" x14ac:dyDescent="0.2">
      <c r="A31" s="8" t="s">
        <v>29</v>
      </c>
      <c r="B31" s="7" t="s">
        <v>0</v>
      </c>
      <c r="C31" s="7" t="s">
        <v>0</v>
      </c>
      <c r="D31" s="7" t="s">
        <v>0</v>
      </c>
      <c r="E31" s="7" t="s">
        <v>0</v>
      </c>
      <c r="F31" s="7" t="s">
        <v>0</v>
      </c>
      <c r="G31" s="7" t="s">
        <v>0</v>
      </c>
      <c r="H31" s="7" t="s">
        <v>0</v>
      </c>
      <c r="I31" s="7" t="s">
        <v>0</v>
      </c>
      <c r="J31" s="7" t="s">
        <v>0</v>
      </c>
      <c r="K31" s="7" t="s">
        <v>0</v>
      </c>
      <c r="L31" s="7" t="s">
        <v>0</v>
      </c>
      <c r="M31" s="7" t="s">
        <v>0</v>
      </c>
      <c r="N31" s="7" t="s">
        <v>0</v>
      </c>
      <c r="O31" s="7">
        <v>791</v>
      </c>
      <c r="P31" s="7">
        <v>923</v>
      </c>
      <c r="Q31" s="7">
        <v>1121</v>
      </c>
      <c r="R31" s="7">
        <v>1169</v>
      </c>
      <c r="S31" s="7">
        <v>1050</v>
      </c>
      <c r="T31" s="7">
        <v>900</v>
      </c>
      <c r="U31" s="29">
        <v>760.3886</v>
      </c>
      <c r="V31" s="29">
        <v>699.05</v>
      </c>
      <c r="W31" s="33">
        <v>635.95550000000003</v>
      </c>
      <c r="X31" s="33">
        <v>707.15820000000008</v>
      </c>
      <c r="Y31" s="33">
        <v>776.70575360000009</v>
      </c>
      <c r="Z31" s="33">
        <v>827.88319279999996</v>
      </c>
      <c r="AA31" s="33">
        <v>1388.6975360000001</v>
      </c>
      <c r="AB31" s="9"/>
      <c r="AC31" s="5"/>
      <c r="AD31" s="5"/>
      <c r="AE31" s="5"/>
      <c r="AF31" s="5"/>
      <c r="AG31" s="5"/>
      <c r="AH31" s="5"/>
      <c r="AI31" s="5"/>
      <c r="AJ31" s="5"/>
      <c r="AK31" s="5"/>
    </row>
    <row r="32" spans="1:37" ht="17.100000000000001" customHeight="1" x14ac:dyDescent="0.2">
      <c r="A32" s="10" t="s">
        <v>37</v>
      </c>
      <c r="B32" s="7" t="s">
        <v>0</v>
      </c>
      <c r="C32" s="7" t="s">
        <v>0</v>
      </c>
      <c r="D32" s="7" t="s">
        <v>0</v>
      </c>
      <c r="E32" s="7" t="s">
        <v>0</v>
      </c>
      <c r="F32" s="7" t="s">
        <v>0</v>
      </c>
      <c r="G32" s="7" t="s">
        <v>0</v>
      </c>
      <c r="H32" s="7" t="s">
        <v>0</v>
      </c>
      <c r="I32" s="7" t="s">
        <v>0</v>
      </c>
      <c r="J32" s="7" t="s">
        <v>0</v>
      </c>
      <c r="K32" s="7" t="s">
        <v>0</v>
      </c>
      <c r="L32" s="7">
        <v>98</v>
      </c>
      <c r="M32" s="7">
        <v>113.2</v>
      </c>
      <c r="N32" s="7">
        <v>139.1</v>
      </c>
      <c r="O32" s="7">
        <v>131.535</v>
      </c>
      <c r="P32" s="7">
        <v>127.99</v>
      </c>
      <c r="Q32" s="7">
        <v>153.03</v>
      </c>
      <c r="R32" s="7">
        <v>122.178</v>
      </c>
      <c r="S32" s="7">
        <v>117.42099999999999</v>
      </c>
      <c r="T32" s="7">
        <v>121.10200000000002</v>
      </c>
      <c r="U32" s="29">
        <v>98.867199999999997</v>
      </c>
      <c r="V32" s="29">
        <v>110.28100000000001</v>
      </c>
      <c r="W32" s="33">
        <v>108.1608493</v>
      </c>
      <c r="X32" s="33">
        <v>104.61097199999999</v>
      </c>
      <c r="Y32" s="33">
        <v>109.76505</v>
      </c>
      <c r="Z32" s="33">
        <v>113.53272000000001</v>
      </c>
      <c r="AA32" s="33">
        <v>114.047005</v>
      </c>
      <c r="AB32" s="9"/>
      <c r="AC32" s="5"/>
      <c r="AD32" s="5"/>
      <c r="AE32" s="5"/>
      <c r="AF32" s="5"/>
      <c r="AG32" s="5"/>
      <c r="AH32" s="5"/>
      <c r="AI32" s="5"/>
      <c r="AJ32" s="5"/>
      <c r="AK32" s="5"/>
    </row>
    <row r="33" spans="1:37" ht="17.100000000000001" customHeight="1" x14ac:dyDescent="0.2">
      <c r="A33" s="8" t="s">
        <v>29</v>
      </c>
      <c r="B33" s="7" t="s">
        <v>0</v>
      </c>
      <c r="C33" s="7" t="s">
        <v>0</v>
      </c>
      <c r="D33" s="7" t="s">
        <v>0</v>
      </c>
      <c r="E33" s="7" t="s">
        <v>0</v>
      </c>
      <c r="F33" s="7" t="s">
        <v>0</v>
      </c>
      <c r="G33" s="7" t="s">
        <v>0</v>
      </c>
      <c r="H33" s="7" t="s">
        <v>0</v>
      </c>
      <c r="I33" s="7" t="s">
        <v>0</v>
      </c>
      <c r="J33" s="7" t="s">
        <v>0</v>
      </c>
      <c r="K33" s="7" t="s">
        <v>0</v>
      </c>
      <c r="L33" s="7" t="s">
        <v>0</v>
      </c>
      <c r="M33" s="7" t="s">
        <v>0</v>
      </c>
      <c r="N33" s="7" t="s">
        <v>0</v>
      </c>
      <c r="O33" s="7">
        <v>904</v>
      </c>
      <c r="P33" s="7">
        <v>876</v>
      </c>
      <c r="Q33" s="7">
        <v>1015</v>
      </c>
      <c r="R33" s="7">
        <v>961</v>
      </c>
      <c r="S33" s="7">
        <v>920</v>
      </c>
      <c r="T33" s="7">
        <v>1030</v>
      </c>
      <c r="U33" s="29">
        <v>762.18470000000002</v>
      </c>
      <c r="V33" s="29">
        <v>859.74849999999992</v>
      </c>
      <c r="W33" s="33">
        <v>839.33</v>
      </c>
      <c r="X33" s="33">
        <v>819.81793517000006</v>
      </c>
      <c r="Y33" s="33">
        <v>830.43217490000006</v>
      </c>
      <c r="Z33" s="33">
        <v>886.86653780000006</v>
      </c>
      <c r="AA33" s="33">
        <v>872.54288729999996</v>
      </c>
      <c r="AB33" s="9"/>
      <c r="AC33" s="5"/>
      <c r="AD33" s="5"/>
      <c r="AE33" s="5"/>
      <c r="AF33" s="5"/>
      <c r="AG33" s="5"/>
      <c r="AH33" s="5"/>
      <c r="AI33" s="5"/>
      <c r="AJ33" s="5"/>
      <c r="AK33" s="5"/>
    </row>
    <row r="34" spans="1:37" ht="17.100000000000001" customHeight="1" x14ac:dyDescent="0.2">
      <c r="A34" s="10" t="s">
        <v>36</v>
      </c>
      <c r="B34" s="7" t="s">
        <v>0</v>
      </c>
      <c r="C34" s="7" t="s">
        <v>0</v>
      </c>
      <c r="D34" s="7" t="s">
        <v>0</v>
      </c>
      <c r="E34" s="7" t="s">
        <v>0</v>
      </c>
      <c r="F34" s="7" t="s">
        <v>0</v>
      </c>
      <c r="G34" s="7" t="s">
        <v>0</v>
      </c>
      <c r="H34" s="7" t="s">
        <v>0</v>
      </c>
      <c r="I34" s="7" t="s">
        <v>0</v>
      </c>
      <c r="J34" s="7" t="s">
        <v>0</v>
      </c>
      <c r="K34" s="7" t="s">
        <v>0</v>
      </c>
      <c r="L34" s="7">
        <v>4.0999999999999996</v>
      </c>
      <c r="M34" s="7">
        <v>123.3</v>
      </c>
      <c r="N34" s="7">
        <v>134.30000000000001</v>
      </c>
      <c r="O34" s="7">
        <v>100.346</v>
      </c>
      <c r="P34" s="7">
        <v>87.766000000000005</v>
      </c>
      <c r="Q34" s="7">
        <v>98.551999999999992</v>
      </c>
      <c r="R34" s="7">
        <v>18.513000000000002</v>
      </c>
      <c r="S34" s="7">
        <v>19.237000000000002</v>
      </c>
      <c r="T34" s="7">
        <v>29.437999999999995</v>
      </c>
      <c r="U34" s="29">
        <v>24.219000000000001</v>
      </c>
      <c r="V34" s="29">
        <v>20.048999999999999</v>
      </c>
      <c r="W34" s="33">
        <v>17.974999999999998</v>
      </c>
      <c r="X34" s="33">
        <v>19.605</v>
      </c>
      <c r="Y34" s="33">
        <v>27.87424</v>
      </c>
      <c r="Z34" s="33">
        <v>66.162290000000013</v>
      </c>
      <c r="AA34" s="33">
        <v>94.338989999999995</v>
      </c>
      <c r="AB34" s="9"/>
      <c r="AC34" s="5"/>
      <c r="AD34" s="5"/>
      <c r="AE34" s="5"/>
      <c r="AF34" s="5"/>
      <c r="AG34" s="5"/>
      <c r="AH34" s="5"/>
      <c r="AI34" s="5"/>
      <c r="AJ34" s="5"/>
      <c r="AK34" s="5"/>
    </row>
    <row r="35" spans="1:37" ht="17.100000000000001" customHeight="1" x14ac:dyDescent="0.2">
      <c r="A35" s="8" t="s">
        <v>29</v>
      </c>
      <c r="B35" s="7" t="s">
        <v>0</v>
      </c>
      <c r="C35" s="7" t="s">
        <v>0</v>
      </c>
      <c r="D35" s="7" t="s">
        <v>0</v>
      </c>
      <c r="E35" s="7" t="s">
        <v>0</v>
      </c>
      <c r="F35" s="7" t="s">
        <v>0</v>
      </c>
      <c r="G35" s="7" t="s">
        <v>0</v>
      </c>
      <c r="H35" s="7" t="s">
        <v>0</v>
      </c>
      <c r="I35" s="7" t="s">
        <v>0</v>
      </c>
      <c r="J35" s="7" t="s">
        <v>0</v>
      </c>
      <c r="K35" s="7" t="s">
        <v>0</v>
      </c>
      <c r="L35" s="7" t="s">
        <v>0</v>
      </c>
      <c r="M35" s="7" t="s">
        <v>0</v>
      </c>
      <c r="N35" s="7" t="s">
        <v>0</v>
      </c>
      <c r="O35" s="7">
        <v>1000</v>
      </c>
      <c r="P35" s="7">
        <v>731</v>
      </c>
      <c r="Q35" s="7">
        <v>780</v>
      </c>
      <c r="R35" s="7">
        <v>255</v>
      </c>
      <c r="S35" s="7">
        <v>300</v>
      </c>
      <c r="T35" s="7">
        <v>460</v>
      </c>
      <c r="U35" s="29">
        <v>378.2466</v>
      </c>
      <c r="V35" s="29">
        <v>313.76</v>
      </c>
      <c r="W35" s="33">
        <v>263.77999999999997</v>
      </c>
      <c r="X35" s="33">
        <v>277.93049999999999</v>
      </c>
      <c r="Y35" s="33">
        <v>377.63690800000001</v>
      </c>
      <c r="Z35" s="33">
        <v>1596.9135240000001</v>
      </c>
      <c r="AA35" s="33">
        <v>2315.9072550000001</v>
      </c>
      <c r="AB35" s="9"/>
      <c r="AC35" s="5"/>
      <c r="AD35" s="5"/>
      <c r="AE35" s="5"/>
      <c r="AF35" s="5"/>
      <c r="AG35" s="5"/>
      <c r="AH35" s="5"/>
      <c r="AI35" s="5"/>
      <c r="AJ35" s="5"/>
      <c r="AK35" s="5"/>
    </row>
    <row r="36" spans="1:37" ht="17.100000000000001" customHeight="1" x14ac:dyDescent="0.2">
      <c r="A36" s="10" t="s">
        <v>5</v>
      </c>
      <c r="B36" s="7" t="s">
        <v>0</v>
      </c>
      <c r="C36" s="7" t="s">
        <v>0</v>
      </c>
      <c r="D36" s="7" t="s">
        <v>0</v>
      </c>
      <c r="E36" s="7" t="s">
        <v>0</v>
      </c>
      <c r="F36" s="7" t="s">
        <v>0</v>
      </c>
      <c r="G36" s="7" t="s">
        <v>0</v>
      </c>
      <c r="H36" s="7" t="s">
        <v>0</v>
      </c>
      <c r="I36" s="7" t="s">
        <v>0</v>
      </c>
      <c r="J36" s="7" t="s">
        <v>0</v>
      </c>
      <c r="K36" s="7" t="s">
        <v>0</v>
      </c>
      <c r="L36" s="7">
        <v>77.400000000000006</v>
      </c>
      <c r="M36" s="7">
        <v>441.4</v>
      </c>
      <c r="N36" s="7">
        <v>402.3</v>
      </c>
      <c r="O36" s="7">
        <v>2193.0069999999996</v>
      </c>
      <c r="P36" s="7">
        <v>2898.2</v>
      </c>
      <c r="Q36" s="7">
        <v>2493.4850000000001</v>
      </c>
      <c r="R36" s="7">
        <v>1534.5989999999999</v>
      </c>
      <c r="S36" s="7">
        <v>441.86500000000001</v>
      </c>
      <c r="T36" s="7">
        <v>1334.1839999999997</v>
      </c>
      <c r="U36" s="29">
        <v>1223.43</v>
      </c>
      <c r="V36" s="29">
        <v>388.19</v>
      </c>
      <c r="W36" s="33">
        <v>266.36</v>
      </c>
      <c r="X36" s="33">
        <v>521.49869400000011</v>
      </c>
      <c r="Y36" s="33">
        <v>275.39545199999998</v>
      </c>
      <c r="Z36" s="45">
        <v>2.6012300000000002</v>
      </c>
      <c r="AA36" s="49">
        <v>203.84873099999999</v>
      </c>
      <c r="AB36" s="9"/>
      <c r="AC36" s="5"/>
      <c r="AD36" s="5"/>
      <c r="AE36" s="5"/>
      <c r="AF36" s="5"/>
      <c r="AG36" s="5"/>
      <c r="AH36" s="5"/>
      <c r="AI36" s="5"/>
      <c r="AJ36" s="5"/>
      <c r="AK36" s="5"/>
    </row>
    <row r="37" spans="1:37" ht="17.100000000000001" customHeight="1" x14ac:dyDescent="0.2">
      <c r="A37" s="8" t="s">
        <v>29</v>
      </c>
      <c r="B37" s="7" t="s">
        <v>0</v>
      </c>
      <c r="C37" s="7" t="s">
        <v>0</v>
      </c>
      <c r="D37" s="7" t="s">
        <v>0</v>
      </c>
      <c r="E37" s="7" t="s">
        <v>0</v>
      </c>
      <c r="F37" s="7" t="s">
        <v>0</v>
      </c>
      <c r="G37" s="7" t="s">
        <v>0</v>
      </c>
      <c r="H37" s="7" t="s">
        <v>0</v>
      </c>
      <c r="I37" s="7" t="s">
        <v>0</v>
      </c>
      <c r="J37" s="7" t="s">
        <v>0</v>
      </c>
      <c r="K37" s="7" t="s">
        <v>0</v>
      </c>
      <c r="L37" s="7" t="s">
        <v>0</v>
      </c>
      <c r="M37" s="7" t="s">
        <v>0</v>
      </c>
      <c r="N37" s="7" t="s">
        <v>0</v>
      </c>
      <c r="O37" s="7">
        <v>5254</v>
      </c>
      <c r="P37" s="7">
        <v>6361</v>
      </c>
      <c r="Q37" s="7">
        <v>5360</v>
      </c>
      <c r="R37" s="7">
        <v>3169</v>
      </c>
      <c r="S37" s="7">
        <v>890</v>
      </c>
      <c r="T37" s="7">
        <v>1030</v>
      </c>
      <c r="U37" s="29">
        <v>1359.85</v>
      </c>
      <c r="V37" s="29">
        <v>1326.13</v>
      </c>
      <c r="W37" s="33">
        <v>1796.4</v>
      </c>
      <c r="X37" s="33">
        <v>2369.6945099999998</v>
      </c>
      <c r="Y37" s="33">
        <v>1214.3112000000001</v>
      </c>
      <c r="Z37" s="33">
        <v>344.87075000000004</v>
      </c>
      <c r="AA37" s="49">
        <v>578.30027499999994</v>
      </c>
      <c r="AB37" s="9"/>
      <c r="AC37" s="5"/>
      <c r="AD37" s="5"/>
      <c r="AE37" s="5"/>
      <c r="AF37" s="5"/>
      <c r="AG37" s="5"/>
      <c r="AH37" s="5"/>
      <c r="AI37" s="5"/>
      <c r="AJ37" s="5"/>
      <c r="AK37" s="5"/>
    </row>
    <row r="38" spans="1:37" ht="19.5" customHeight="1" x14ac:dyDescent="0.2">
      <c r="A38" s="11" t="s">
        <v>6</v>
      </c>
      <c r="B38" s="7">
        <v>8736</v>
      </c>
      <c r="C38" s="7">
        <v>10955.4</v>
      </c>
      <c r="D38" s="7">
        <v>14680.6</v>
      </c>
      <c r="E38" s="7">
        <v>15415.9</v>
      </c>
      <c r="F38" s="7">
        <v>16858.8</v>
      </c>
      <c r="G38" s="7">
        <v>17294.5</v>
      </c>
      <c r="H38" s="7">
        <v>18335</v>
      </c>
      <c r="I38" s="7">
        <v>16761.599999999999</v>
      </c>
      <c r="J38" s="7">
        <v>16965.3</v>
      </c>
      <c r="K38" s="7">
        <v>17856.8</v>
      </c>
      <c r="L38" s="7">
        <v>16317.1</v>
      </c>
      <c r="M38" s="7">
        <v>15058.4</v>
      </c>
      <c r="N38" s="7" t="s">
        <v>7</v>
      </c>
      <c r="O38" s="7">
        <v>18252.063000000006</v>
      </c>
      <c r="P38" s="7">
        <v>19930.502</v>
      </c>
      <c r="Q38" s="33">
        <f t="shared" ref="Q38:Y38" si="0">SUM(Q5,Q7,Q10,Q12,Q14,Q16,Q28,Q30,Q32,Q34,Q36)</f>
        <v>22300.634999999998</v>
      </c>
      <c r="R38" s="33">
        <f t="shared" si="0"/>
        <v>18560.879999999997</v>
      </c>
      <c r="S38" s="33">
        <f t="shared" si="0"/>
        <v>18391.31393</v>
      </c>
      <c r="T38" s="33">
        <f t="shared" si="0"/>
        <v>18666.521830000002</v>
      </c>
      <c r="U38" s="33">
        <f t="shared" si="0"/>
        <v>18814.505173152673</v>
      </c>
      <c r="V38" s="33">
        <f t="shared" si="0"/>
        <v>20566.807999999997</v>
      </c>
      <c r="W38" s="33">
        <f t="shared" si="0"/>
        <v>24285.884911299992</v>
      </c>
      <c r="X38" s="33">
        <f t="shared" si="0"/>
        <v>26019.821503710267</v>
      </c>
      <c r="Y38" s="33">
        <f t="shared" si="0"/>
        <v>22484.695477298672</v>
      </c>
      <c r="Z38" s="33">
        <f>SUM(Z5,Z7,Z10,Z12,Z14,Z16,Z28,Z30,Z32,Z34,Z36)</f>
        <v>23318.833165984008</v>
      </c>
      <c r="AA38" s="33">
        <f>SUM(AA5,AA7,AA10,AA12,AA14,AA16,AA28,AA30,AA32,AA34,AA36)</f>
        <v>25386.502528142566</v>
      </c>
      <c r="AB38" s="9"/>
      <c r="AC38" s="5"/>
      <c r="AD38" s="5"/>
      <c r="AE38" s="5"/>
      <c r="AF38" s="5"/>
      <c r="AG38" s="5"/>
      <c r="AH38" s="5"/>
      <c r="AI38" s="5"/>
      <c r="AJ38" s="5"/>
      <c r="AK38" s="5"/>
    </row>
    <row r="39" spans="1:37" ht="19.5" customHeight="1" x14ac:dyDescent="0.2">
      <c r="A39" s="11" t="s">
        <v>29</v>
      </c>
      <c r="B39" s="7" t="s">
        <v>0</v>
      </c>
      <c r="C39" s="7" t="s">
        <v>0</v>
      </c>
      <c r="D39" s="7" t="s">
        <v>0</v>
      </c>
      <c r="E39" s="7" t="s">
        <v>0</v>
      </c>
      <c r="F39" s="7" t="s">
        <v>0</v>
      </c>
      <c r="G39" s="7" t="s">
        <v>0</v>
      </c>
      <c r="H39" s="7" t="s">
        <v>0</v>
      </c>
      <c r="I39" s="7" t="s">
        <v>0</v>
      </c>
      <c r="J39" s="7" t="s">
        <v>0</v>
      </c>
      <c r="K39" s="7" t="s">
        <v>0</v>
      </c>
      <c r="L39" s="7" t="s">
        <v>0</v>
      </c>
      <c r="M39" s="7" t="s">
        <v>0</v>
      </c>
      <c r="N39" s="7" t="s">
        <v>0</v>
      </c>
      <c r="O39" s="7">
        <v>91648.394</v>
      </c>
      <c r="P39" s="7">
        <v>92695.420000000013</v>
      </c>
      <c r="Q39" s="7">
        <v>109863.936</v>
      </c>
      <c r="R39" s="33">
        <f t="shared" ref="R39:Y39" si="1">SUM(R6,R8,R11,R13,R15,R17,R29,R31,R33,R35,R37,R20,R22,R24,R26)</f>
        <v>95336.648090000002</v>
      </c>
      <c r="S39" s="33">
        <f t="shared" si="1"/>
        <v>111927.59243999999</v>
      </c>
      <c r="T39" s="33">
        <f t="shared" si="1"/>
        <v>109515.99872</v>
      </c>
      <c r="U39" s="33">
        <f t="shared" si="1"/>
        <v>100152.59933103502</v>
      </c>
      <c r="V39" s="33">
        <f t="shared" si="1"/>
        <v>139056.89403999996</v>
      </c>
      <c r="W39" s="33">
        <f t="shared" si="1"/>
        <v>190950.91880139997</v>
      </c>
      <c r="X39" s="33">
        <f t="shared" si="1"/>
        <v>211201.50851676962</v>
      </c>
      <c r="Y39" s="33">
        <f t="shared" si="1"/>
        <v>166562.55334644535</v>
      </c>
      <c r="Z39" s="33">
        <f>SUM(Z6,Z8,Z11,Z13,Z15,Z17,Z29,Z31,Z33,Z35,Z37,Z20,Z22,Z24,Z26)</f>
        <v>161611.1271577742</v>
      </c>
      <c r="AA39" s="33">
        <f>SUM(AA6,AA8,AA11,AA13,AA15,AA17,AA29,AA31,AA33,AA35,AA37,AA20,AA22,AA24,AA26)</f>
        <v>177514.16360159224</v>
      </c>
      <c r="AB39" s="9"/>
      <c r="AC39" s="5"/>
      <c r="AD39" s="5"/>
      <c r="AE39" s="5"/>
      <c r="AF39" s="5"/>
      <c r="AG39" s="5"/>
      <c r="AH39" s="5"/>
      <c r="AI39" s="5"/>
      <c r="AJ39" s="5"/>
      <c r="AK39" s="5"/>
    </row>
    <row r="40" spans="1:37" ht="19.5" customHeight="1" x14ac:dyDescent="0.2">
      <c r="A40" s="25"/>
      <c r="B40" s="26"/>
      <c r="C40" s="26"/>
      <c r="D40" s="26"/>
      <c r="E40" s="26"/>
      <c r="F40" s="26"/>
      <c r="G40" s="26"/>
      <c r="H40" s="26"/>
      <c r="I40" s="26"/>
      <c r="J40" s="26"/>
      <c r="K40" s="26"/>
      <c r="L40" s="26"/>
      <c r="M40" s="26"/>
      <c r="N40" s="26"/>
      <c r="O40" s="26"/>
      <c r="P40" s="26"/>
      <c r="Q40" s="26"/>
      <c r="R40" s="26"/>
      <c r="S40" s="26"/>
      <c r="T40" s="26"/>
      <c r="U40" s="26"/>
      <c r="AA40" s="5"/>
      <c r="AB40" s="5"/>
      <c r="AC40" s="5"/>
      <c r="AD40" s="5"/>
      <c r="AE40" s="5"/>
      <c r="AF40" s="5"/>
      <c r="AG40" s="5"/>
      <c r="AH40" s="5"/>
      <c r="AI40" s="5"/>
      <c r="AJ40" s="5"/>
    </row>
    <row r="41" spans="1:37" ht="15.95" customHeight="1" x14ac:dyDescent="0.2">
      <c r="A41" s="28" t="s">
        <v>24</v>
      </c>
      <c r="B41" s="2"/>
      <c r="C41" s="2"/>
      <c r="D41" s="2"/>
      <c r="E41" s="2"/>
      <c r="F41" s="2"/>
      <c r="G41" s="2"/>
      <c r="H41" s="2"/>
      <c r="I41" s="2"/>
      <c r="J41" s="2"/>
      <c r="K41" s="2"/>
      <c r="L41" s="2"/>
      <c r="M41" s="2"/>
      <c r="N41" s="2"/>
      <c r="O41" s="42"/>
      <c r="P41" s="42"/>
      <c r="Q41" s="42"/>
      <c r="R41" s="42"/>
      <c r="S41" s="42"/>
      <c r="T41" s="42"/>
      <c r="U41" s="42"/>
      <c r="V41" s="42"/>
      <c r="W41" s="42"/>
      <c r="X41" s="42"/>
      <c r="Y41" s="42"/>
      <c r="Z41" s="42"/>
      <c r="AA41" s="5"/>
      <c r="AB41" s="5"/>
      <c r="AC41" s="5"/>
      <c r="AD41" s="5"/>
      <c r="AE41" s="5"/>
      <c r="AF41" s="5"/>
      <c r="AG41" s="5"/>
      <c r="AH41" s="5"/>
      <c r="AI41" s="5"/>
      <c r="AJ41" s="5"/>
    </row>
    <row r="42" spans="1:37" ht="15" customHeight="1" x14ac:dyDescent="0.2">
      <c r="A42" s="13" t="s">
        <v>23</v>
      </c>
      <c r="B42" s="2"/>
      <c r="C42" s="2"/>
      <c r="D42" s="2"/>
      <c r="E42" s="2"/>
      <c r="F42" s="2"/>
      <c r="G42" s="2"/>
      <c r="H42" s="2"/>
      <c r="I42" s="2"/>
      <c r="J42" s="2"/>
      <c r="K42" s="2"/>
      <c r="L42" s="2"/>
      <c r="M42" s="2"/>
      <c r="N42" s="2"/>
      <c r="O42" s="42"/>
      <c r="P42" s="42"/>
      <c r="Q42" s="42"/>
      <c r="R42" s="42"/>
      <c r="S42" s="42"/>
      <c r="T42" s="42"/>
      <c r="U42" s="42"/>
      <c r="V42" s="42"/>
      <c r="W42" s="42"/>
      <c r="X42" s="42"/>
      <c r="Y42" s="42"/>
      <c r="Z42" s="42"/>
      <c r="AA42" s="5"/>
      <c r="AB42" s="5"/>
      <c r="AC42" s="5"/>
      <c r="AD42" s="5"/>
      <c r="AE42" s="5"/>
      <c r="AF42" s="5"/>
      <c r="AG42" s="5"/>
      <c r="AH42" s="5"/>
      <c r="AI42" s="5"/>
      <c r="AJ42" s="5"/>
    </row>
    <row r="43" spans="1:37" ht="15" customHeight="1" x14ac:dyDescent="0.2">
      <c r="A43" s="13"/>
      <c r="B43" s="2"/>
      <c r="C43" s="2"/>
      <c r="D43" s="2"/>
      <c r="E43" s="2"/>
      <c r="F43" s="2"/>
      <c r="G43" s="2"/>
      <c r="H43" s="2"/>
      <c r="I43" s="2"/>
      <c r="J43" s="2"/>
      <c r="K43" s="2"/>
      <c r="L43" s="2"/>
      <c r="M43" s="2"/>
      <c r="N43" s="2"/>
      <c r="O43" s="2"/>
      <c r="P43" s="2"/>
      <c r="Q43" s="2"/>
      <c r="R43" s="2"/>
      <c r="S43" s="2"/>
      <c r="T43" s="2"/>
      <c r="U43" s="2"/>
      <c r="V43" s="2"/>
      <c r="W43" s="2"/>
      <c r="X43" s="2"/>
      <c r="Y43" s="2"/>
      <c r="Z43" s="2"/>
      <c r="AA43" s="5"/>
      <c r="AB43" s="5"/>
      <c r="AC43" s="5"/>
      <c r="AD43" s="5"/>
      <c r="AE43" s="5"/>
      <c r="AF43" s="5"/>
      <c r="AG43" s="5"/>
      <c r="AH43" s="5"/>
      <c r="AI43" s="5"/>
      <c r="AJ43" s="5"/>
    </row>
    <row r="44" spans="1:37" ht="15" customHeight="1" x14ac:dyDescent="0.2">
      <c r="A44" s="13" t="s">
        <v>25</v>
      </c>
      <c r="B44" s="2"/>
      <c r="C44" s="2"/>
      <c r="D44" s="2"/>
      <c r="E44" s="2"/>
      <c r="F44" s="2"/>
      <c r="G44" s="2"/>
      <c r="H44" s="2"/>
      <c r="I44" s="2"/>
      <c r="J44" s="2"/>
      <c r="K44" s="2"/>
      <c r="L44" s="2"/>
      <c r="M44" s="2"/>
      <c r="N44" s="2"/>
      <c r="O44" s="2"/>
      <c r="P44" s="2"/>
      <c r="Q44" s="2"/>
      <c r="R44" s="2"/>
      <c r="S44" s="2"/>
      <c r="T44" s="2"/>
      <c r="U44" s="2"/>
      <c r="V44" s="2"/>
      <c r="W44" s="2"/>
      <c r="X44" s="2"/>
      <c r="Y44" s="2"/>
      <c r="Z44" s="2"/>
      <c r="AA44" s="5"/>
      <c r="AB44" s="5"/>
      <c r="AC44" s="5"/>
      <c r="AD44" s="5"/>
      <c r="AE44" s="5"/>
      <c r="AF44" s="5"/>
      <c r="AG44" s="5"/>
      <c r="AH44" s="5"/>
      <c r="AI44" s="5"/>
      <c r="AJ44" s="5"/>
    </row>
    <row r="45" spans="1:37" ht="15" customHeight="1" x14ac:dyDescent="0.2">
      <c r="A45" s="13" t="s">
        <v>26</v>
      </c>
      <c r="B45" s="2"/>
      <c r="C45" s="2"/>
      <c r="D45" s="2"/>
      <c r="E45" s="2"/>
      <c r="F45" s="2"/>
      <c r="G45" s="2"/>
      <c r="H45" s="2"/>
      <c r="I45" s="2"/>
      <c r="J45" s="2"/>
      <c r="K45" s="2"/>
      <c r="L45" s="2"/>
      <c r="M45" s="2"/>
      <c r="N45" s="2"/>
      <c r="O45" s="2"/>
      <c r="P45" s="2"/>
      <c r="Q45" s="2"/>
      <c r="R45" s="2"/>
      <c r="S45" s="2"/>
      <c r="T45" s="2"/>
      <c r="U45" s="2"/>
      <c r="V45" s="2"/>
      <c r="W45" s="2"/>
      <c r="X45" s="2"/>
      <c r="Y45" s="2"/>
      <c r="Z45" s="2"/>
      <c r="AA45" s="5"/>
      <c r="AB45" s="5"/>
      <c r="AC45" s="5"/>
      <c r="AD45" s="5"/>
      <c r="AE45" s="5"/>
      <c r="AF45" s="5"/>
      <c r="AG45" s="5"/>
      <c r="AH45" s="5"/>
      <c r="AI45" s="5"/>
      <c r="AJ45" s="5"/>
    </row>
    <row r="46" spans="1:37" ht="15" customHeight="1" x14ac:dyDescent="0.2">
      <c r="A46" s="13" t="s">
        <v>27</v>
      </c>
      <c r="B46" s="2"/>
      <c r="C46" s="2"/>
      <c r="D46" s="2"/>
      <c r="E46" s="2"/>
      <c r="F46" s="2"/>
      <c r="G46" s="2"/>
      <c r="H46" s="2"/>
      <c r="I46" s="2"/>
      <c r="J46" s="2"/>
      <c r="K46" s="2"/>
      <c r="L46" s="2"/>
      <c r="M46" s="2"/>
      <c r="N46" s="2"/>
      <c r="O46" s="2"/>
      <c r="P46" s="2"/>
      <c r="Q46" s="2"/>
      <c r="R46" s="2"/>
      <c r="S46" s="2"/>
      <c r="T46" s="2"/>
      <c r="U46" s="2"/>
      <c r="V46" s="2"/>
      <c r="W46" s="2"/>
      <c r="X46" s="2"/>
      <c r="Y46" s="2"/>
      <c r="Z46" s="2"/>
      <c r="AA46" s="5"/>
      <c r="AB46" s="5"/>
      <c r="AC46" s="5"/>
      <c r="AD46" s="5"/>
      <c r="AE46" s="5"/>
      <c r="AF46" s="5"/>
      <c r="AG46" s="5"/>
      <c r="AH46" s="5"/>
      <c r="AI46" s="5"/>
      <c r="AJ46" s="5"/>
    </row>
    <row r="47" spans="1:37" ht="15" customHeight="1" x14ac:dyDescent="0.2">
      <c r="A47" s="13"/>
      <c r="B47" s="2"/>
      <c r="C47" s="2"/>
      <c r="D47" s="2"/>
      <c r="E47" s="2"/>
      <c r="F47" s="2"/>
      <c r="G47" s="2"/>
      <c r="H47" s="2"/>
      <c r="I47" s="2"/>
      <c r="J47" s="2"/>
      <c r="K47" s="2"/>
      <c r="L47" s="2"/>
      <c r="M47" s="2"/>
      <c r="N47" s="2"/>
      <c r="O47" s="2"/>
      <c r="P47" s="2"/>
      <c r="Q47" s="2"/>
      <c r="R47" s="2"/>
      <c r="S47" s="2"/>
      <c r="T47" s="2"/>
      <c r="U47" s="2"/>
      <c r="V47" s="2"/>
      <c r="W47" s="2"/>
      <c r="X47" s="2"/>
      <c r="Y47" s="2"/>
      <c r="Z47" s="2"/>
      <c r="AA47" s="5"/>
      <c r="AB47" s="5"/>
      <c r="AC47" s="5"/>
      <c r="AD47" s="5"/>
      <c r="AE47" s="5"/>
      <c r="AF47" s="5"/>
      <c r="AG47" s="5"/>
      <c r="AH47" s="5"/>
      <c r="AI47" s="5"/>
      <c r="AJ47" s="5"/>
    </row>
    <row r="48" spans="1:37" ht="15" customHeight="1" x14ac:dyDescent="0.2">
      <c r="A48" s="13"/>
      <c r="B48" s="2"/>
      <c r="C48" s="2"/>
      <c r="D48" s="2"/>
      <c r="E48" s="2"/>
      <c r="F48" s="2"/>
      <c r="G48" s="2"/>
      <c r="H48" s="2"/>
      <c r="I48" s="2"/>
      <c r="J48" s="2"/>
      <c r="K48" s="2"/>
      <c r="L48" s="2"/>
      <c r="M48" s="2"/>
      <c r="N48" s="2"/>
      <c r="O48" s="2"/>
      <c r="P48" s="2"/>
      <c r="Q48" s="2"/>
      <c r="R48" s="2"/>
      <c r="S48" s="2"/>
      <c r="T48" s="42"/>
      <c r="U48" s="42"/>
      <c r="V48" s="42"/>
      <c r="W48" s="42"/>
      <c r="X48" s="42"/>
      <c r="Y48" s="42"/>
      <c r="Z48" s="42"/>
      <c r="AA48" s="5"/>
      <c r="AB48" s="5"/>
      <c r="AC48" s="5"/>
      <c r="AD48" s="5"/>
      <c r="AE48" s="5"/>
      <c r="AF48" s="5"/>
      <c r="AG48" s="5"/>
      <c r="AH48" s="5"/>
      <c r="AI48" s="5"/>
      <c r="AJ48" s="5"/>
    </row>
    <row r="49" spans="1:36" ht="15" customHeight="1" x14ac:dyDescent="0.2">
      <c r="A49" s="13"/>
      <c r="B49" s="2"/>
      <c r="C49" s="2"/>
      <c r="D49" s="2"/>
      <c r="E49" s="2"/>
      <c r="F49" s="2"/>
      <c r="G49" s="2"/>
      <c r="H49" s="2"/>
      <c r="I49" s="2"/>
      <c r="J49" s="2"/>
      <c r="K49" s="2"/>
      <c r="L49" s="2"/>
      <c r="M49" s="2"/>
      <c r="N49" s="2"/>
      <c r="O49" s="2"/>
      <c r="P49" s="2"/>
      <c r="Q49" s="2"/>
      <c r="R49" s="2"/>
      <c r="S49" s="2"/>
      <c r="T49" s="42"/>
      <c r="U49" s="42"/>
      <c r="V49" s="42"/>
      <c r="W49" s="42"/>
      <c r="X49" s="42"/>
      <c r="Y49" s="42"/>
      <c r="Z49" s="42"/>
      <c r="AA49" s="5"/>
      <c r="AB49" s="5"/>
      <c r="AC49" s="5"/>
      <c r="AD49" s="5"/>
      <c r="AE49" s="5"/>
      <c r="AF49" s="5"/>
      <c r="AG49" s="5"/>
      <c r="AH49" s="5"/>
      <c r="AI49" s="5"/>
      <c r="AJ49" s="5"/>
    </row>
    <row r="50" spans="1:36" ht="15" customHeight="1" x14ac:dyDescent="0.2">
      <c r="A50" s="13"/>
      <c r="B50" s="2"/>
      <c r="C50" s="2"/>
      <c r="D50" s="2"/>
      <c r="E50" s="2"/>
      <c r="F50" s="2"/>
      <c r="G50" s="2"/>
      <c r="H50" s="2"/>
      <c r="I50" s="2"/>
      <c r="J50" s="2"/>
      <c r="K50" s="2"/>
      <c r="L50" s="2"/>
      <c r="M50" s="2"/>
      <c r="N50" s="2"/>
      <c r="O50" s="2"/>
      <c r="P50" s="2"/>
      <c r="Q50" s="2"/>
      <c r="R50" s="2"/>
      <c r="S50" s="2"/>
      <c r="T50" s="2"/>
      <c r="U50" s="2"/>
      <c r="V50" s="2"/>
      <c r="W50" s="2"/>
      <c r="X50" s="2"/>
      <c r="Y50" s="2"/>
      <c r="Z50" s="2"/>
      <c r="AA50" s="5"/>
      <c r="AB50" s="5"/>
      <c r="AC50" s="5"/>
      <c r="AD50" s="5"/>
      <c r="AE50" s="5"/>
      <c r="AF50" s="5"/>
      <c r="AG50" s="5"/>
      <c r="AH50" s="5"/>
      <c r="AI50" s="5"/>
      <c r="AJ50" s="5"/>
    </row>
    <row r="51" spans="1:36" ht="15" customHeight="1" x14ac:dyDescent="0.2">
      <c r="A51" s="13"/>
      <c r="B51" s="2"/>
      <c r="C51" s="2"/>
      <c r="D51" s="2"/>
      <c r="E51" s="2"/>
      <c r="F51" s="2"/>
      <c r="G51" s="2"/>
      <c r="H51" s="2"/>
      <c r="I51" s="2"/>
      <c r="J51" s="2"/>
      <c r="K51" s="2"/>
      <c r="L51" s="2"/>
      <c r="M51" s="2"/>
      <c r="N51" s="2"/>
      <c r="O51" s="2"/>
      <c r="P51" s="2"/>
      <c r="Q51" s="2"/>
      <c r="R51" s="2"/>
      <c r="S51" s="2"/>
      <c r="T51" s="2"/>
      <c r="U51" s="2"/>
      <c r="V51" s="2"/>
      <c r="W51" s="2"/>
      <c r="X51" s="2"/>
      <c r="Y51" s="2"/>
      <c r="Z51" s="2"/>
      <c r="AA51" s="5"/>
      <c r="AB51" s="5"/>
      <c r="AC51" s="5"/>
      <c r="AD51" s="5"/>
      <c r="AE51" s="5"/>
      <c r="AF51" s="5"/>
      <c r="AG51" s="5"/>
      <c r="AH51" s="5"/>
      <c r="AI51" s="5"/>
      <c r="AJ51" s="5"/>
    </row>
    <row r="52" spans="1:36" ht="15" customHeight="1" x14ac:dyDescent="0.2">
      <c r="A52" s="13"/>
      <c r="B52" s="2"/>
      <c r="C52" s="2"/>
      <c r="D52" s="2"/>
      <c r="E52" s="2"/>
      <c r="F52" s="2"/>
      <c r="G52" s="2"/>
      <c r="H52" s="2"/>
      <c r="I52" s="2"/>
      <c r="J52" s="2"/>
      <c r="K52" s="2"/>
      <c r="L52" s="2"/>
      <c r="M52" s="2"/>
      <c r="N52" s="2"/>
      <c r="O52" s="2"/>
      <c r="P52" s="2"/>
      <c r="Q52" s="2"/>
      <c r="R52" s="2"/>
      <c r="S52" s="2"/>
      <c r="T52" s="2"/>
      <c r="U52" s="2"/>
      <c r="V52" s="2"/>
      <c r="W52" s="2"/>
      <c r="X52" s="2"/>
      <c r="Y52" s="2"/>
      <c r="Z52" s="2"/>
      <c r="AA52" s="5"/>
      <c r="AB52" s="5"/>
      <c r="AC52" s="5"/>
      <c r="AD52" s="5"/>
      <c r="AE52" s="5"/>
      <c r="AF52" s="5"/>
      <c r="AG52" s="5"/>
      <c r="AH52" s="5"/>
      <c r="AI52" s="5"/>
      <c r="AJ52" s="5"/>
    </row>
    <row r="53" spans="1:36" ht="15" customHeight="1" x14ac:dyDescent="0.2">
      <c r="A53" s="54"/>
      <c r="B53" s="54"/>
      <c r="C53" s="54"/>
      <c r="D53" s="54"/>
      <c r="E53" s="54"/>
      <c r="F53" s="54"/>
      <c r="G53" s="54"/>
      <c r="H53" s="54"/>
      <c r="I53" s="54"/>
      <c r="J53" s="54"/>
      <c r="K53" s="54"/>
      <c r="L53" s="54"/>
      <c r="M53" s="54"/>
      <c r="N53" s="54"/>
      <c r="O53" s="54"/>
      <c r="P53" s="54"/>
      <c r="Q53" s="54"/>
      <c r="R53" s="54"/>
      <c r="S53" s="54"/>
      <c r="T53" s="18"/>
      <c r="U53" s="18"/>
      <c r="V53" s="2"/>
      <c r="W53" s="2"/>
      <c r="X53" s="2"/>
      <c r="Y53" s="2"/>
      <c r="Z53" s="2"/>
      <c r="AA53" s="5"/>
      <c r="AB53" s="5"/>
      <c r="AC53" s="5"/>
      <c r="AD53" s="5"/>
      <c r="AE53" s="5"/>
      <c r="AF53" s="5"/>
      <c r="AG53" s="5"/>
      <c r="AH53" s="5"/>
      <c r="AI53" s="5"/>
      <c r="AJ53" s="5"/>
    </row>
    <row r="54" spans="1:36" ht="15" customHeight="1" x14ac:dyDescent="0.2">
      <c r="A54" s="13"/>
      <c r="B54" s="2"/>
      <c r="C54" s="2"/>
      <c r="D54" s="2"/>
      <c r="E54" s="2"/>
      <c r="F54" s="2"/>
      <c r="G54" s="2"/>
      <c r="H54" s="2"/>
      <c r="I54" s="2"/>
      <c r="J54" s="2"/>
      <c r="K54" s="2"/>
      <c r="L54" s="2"/>
      <c r="M54" s="2"/>
      <c r="N54" s="2"/>
      <c r="O54" s="2"/>
      <c r="P54" s="2"/>
      <c r="Q54" s="2"/>
      <c r="R54" s="2"/>
      <c r="S54" s="2"/>
      <c r="T54" s="2"/>
      <c r="U54" s="2"/>
      <c r="V54" s="2"/>
      <c r="W54" s="2"/>
      <c r="X54" s="2"/>
      <c r="Y54" s="2"/>
      <c r="Z54" s="2"/>
      <c r="AA54" s="5"/>
      <c r="AB54" s="5"/>
      <c r="AC54" s="5"/>
      <c r="AD54" s="5"/>
      <c r="AE54" s="5"/>
      <c r="AF54" s="5"/>
      <c r="AG54" s="5"/>
      <c r="AH54" s="5"/>
      <c r="AI54" s="5"/>
      <c r="AJ54" s="5"/>
    </row>
    <row r="55" spans="1:36" ht="15" customHeight="1" x14ac:dyDescent="0.2">
      <c r="A55" s="13"/>
      <c r="B55" s="2"/>
      <c r="C55" s="2"/>
      <c r="D55" s="2"/>
      <c r="E55" s="2"/>
      <c r="F55" s="2"/>
      <c r="G55" s="2"/>
      <c r="H55" s="2"/>
      <c r="I55" s="2"/>
      <c r="J55" s="2"/>
      <c r="K55" s="2"/>
      <c r="L55" s="2"/>
      <c r="M55" s="2"/>
      <c r="N55" s="2"/>
      <c r="O55" s="2"/>
      <c r="P55" s="2"/>
      <c r="Q55" s="2"/>
      <c r="R55" s="2"/>
      <c r="S55" s="2"/>
      <c r="T55" s="2"/>
      <c r="U55" s="2"/>
      <c r="V55" s="2"/>
      <c r="W55" s="2"/>
      <c r="X55" s="2"/>
      <c r="Y55" s="2"/>
      <c r="Z55" s="2"/>
      <c r="AA55" s="5"/>
      <c r="AB55" s="5"/>
      <c r="AC55" s="5"/>
      <c r="AD55" s="5"/>
      <c r="AE55" s="5"/>
      <c r="AF55" s="5"/>
      <c r="AG55" s="5"/>
      <c r="AH55" s="5"/>
      <c r="AI55" s="5"/>
      <c r="AJ55" s="5"/>
    </row>
    <row r="56" spans="1:36" ht="15" customHeight="1" x14ac:dyDescent="0.2">
      <c r="V56" s="2"/>
      <c r="W56" s="2"/>
      <c r="X56" s="2"/>
      <c r="Y56" s="2"/>
      <c r="Z56" s="2"/>
      <c r="AA56" s="5"/>
      <c r="AB56" s="5"/>
      <c r="AC56" s="5"/>
      <c r="AD56" s="5"/>
      <c r="AE56" s="5"/>
      <c r="AF56" s="5"/>
      <c r="AG56" s="5"/>
      <c r="AH56" s="5"/>
      <c r="AI56" s="5"/>
      <c r="AJ56" s="5"/>
    </row>
    <row r="57" spans="1:36" ht="15" customHeight="1" x14ac:dyDescent="0.2">
      <c r="A57" s="13"/>
      <c r="B57" s="2"/>
      <c r="C57" s="2"/>
      <c r="D57" s="2"/>
      <c r="E57" s="2"/>
      <c r="F57" s="2"/>
      <c r="G57" s="2"/>
      <c r="H57" s="2"/>
      <c r="I57" s="2"/>
      <c r="J57" s="2"/>
      <c r="K57" s="2"/>
      <c r="L57" s="2"/>
      <c r="M57" s="2"/>
      <c r="N57" s="2"/>
      <c r="O57" s="2"/>
      <c r="P57" s="2"/>
      <c r="Q57" s="2"/>
      <c r="R57" s="2"/>
      <c r="S57" s="2"/>
      <c r="T57" s="2"/>
      <c r="U57" s="2"/>
      <c r="V57" s="2"/>
      <c r="W57" s="2"/>
      <c r="X57" s="2"/>
      <c r="Y57" s="2"/>
      <c r="Z57" s="2"/>
      <c r="AA57" s="5"/>
      <c r="AB57" s="5"/>
      <c r="AC57" s="5"/>
      <c r="AD57" s="5"/>
      <c r="AE57" s="5"/>
      <c r="AF57" s="5"/>
      <c r="AG57" s="5"/>
      <c r="AH57" s="5"/>
      <c r="AI57" s="5"/>
      <c r="AJ57" s="5"/>
    </row>
    <row r="58" spans="1:36" ht="15" customHeight="1" x14ac:dyDescent="0.2">
      <c r="A58" s="13"/>
      <c r="B58" s="2"/>
      <c r="C58" s="2"/>
      <c r="D58" s="2"/>
      <c r="E58" s="2"/>
      <c r="F58" s="2"/>
      <c r="G58" s="2"/>
      <c r="H58" s="2"/>
      <c r="I58" s="2"/>
      <c r="J58" s="2"/>
      <c r="K58" s="2"/>
      <c r="L58" s="2"/>
      <c r="M58" s="2"/>
      <c r="N58" s="2"/>
      <c r="O58" s="2"/>
      <c r="P58" s="2"/>
      <c r="Q58" s="2"/>
      <c r="R58" s="2"/>
      <c r="S58" s="2"/>
      <c r="T58" s="2"/>
      <c r="U58" s="2"/>
      <c r="V58" s="2"/>
      <c r="W58" s="2"/>
      <c r="X58" s="2"/>
      <c r="Y58" s="2"/>
      <c r="Z58" s="2"/>
      <c r="AA58" s="5"/>
      <c r="AB58" s="5"/>
      <c r="AC58" s="5"/>
      <c r="AD58" s="5"/>
      <c r="AE58" s="5"/>
      <c r="AF58" s="5"/>
      <c r="AG58" s="5"/>
      <c r="AH58" s="5"/>
      <c r="AI58" s="5"/>
      <c r="AJ58" s="5"/>
    </row>
    <row r="59" spans="1:36" ht="15" customHeight="1" x14ac:dyDescent="0.2">
      <c r="A59" s="13"/>
      <c r="B59" s="2"/>
      <c r="C59" s="2"/>
      <c r="D59" s="2"/>
      <c r="E59" s="2"/>
      <c r="F59" s="2"/>
      <c r="G59" s="2"/>
      <c r="H59" s="2"/>
      <c r="I59" s="2"/>
      <c r="J59" s="2"/>
      <c r="K59" s="2"/>
      <c r="L59" s="2"/>
      <c r="M59" s="2"/>
      <c r="N59" s="2"/>
      <c r="O59" s="2"/>
      <c r="P59" s="2"/>
      <c r="Q59" s="2"/>
      <c r="R59" s="2"/>
      <c r="S59" s="2"/>
      <c r="T59" s="2"/>
      <c r="U59" s="2"/>
      <c r="V59" s="2"/>
      <c r="W59" s="2"/>
      <c r="X59" s="2"/>
      <c r="Y59" s="2"/>
      <c r="Z59" s="2"/>
      <c r="AA59" s="5"/>
      <c r="AB59" s="5"/>
      <c r="AC59" s="5"/>
      <c r="AD59" s="5"/>
      <c r="AE59" s="5"/>
      <c r="AF59" s="5"/>
      <c r="AG59" s="5"/>
      <c r="AH59" s="5"/>
      <c r="AI59" s="5"/>
      <c r="AJ59" s="5"/>
    </row>
    <row r="60" spans="1:36" ht="15" customHeight="1" x14ac:dyDescent="0.2">
      <c r="A60" s="13"/>
      <c r="B60" s="2"/>
      <c r="C60" s="2"/>
      <c r="D60" s="2"/>
      <c r="E60" s="2"/>
      <c r="F60" s="2"/>
      <c r="G60" s="2"/>
      <c r="H60" s="2"/>
      <c r="I60" s="2"/>
      <c r="J60" s="2"/>
      <c r="K60" s="2"/>
      <c r="L60" s="2"/>
      <c r="M60" s="2"/>
      <c r="N60" s="2"/>
      <c r="O60" s="2"/>
      <c r="P60" s="2"/>
      <c r="Q60" s="2"/>
      <c r="R60" s="2"/>
      <c r="S60" s="2"/>
      <c r="T60" s="2"/>
      <c r="U60" s="2"/>
      <c r="V60" s="2"/>
      <c r="W60" s="2"/>
      <c r="X60" s="2"/>
      <c r="Y60" s="2"/>
      <c r="Z60" s="2"/>
      <c r="AA60" s="5"/>
      <c r="AB60" s="5"/>
      <c r="AC60" s="5"/>
      <c r="AD60" s="5"/>
      <c r="AE60" s="5"/>
      <c r="AF60" s="5"/>
      <c r="AG60" s="5"/>
      <c r="AH60" s="5"/>
      <c r="AI60" s="5"/>
      <c r="AJ60" s="5"/>
    </row>
    <row r="61" spans="1:36" ht="15" customHeight="1" x14ac:dyDescent="0.2">
      <c r="A61" s="13"/>
      <c r="B61" s="2"/>
      <c r="C61" s="2"/>
      <c r="D61" s="2"/>
      <c r="E61" s="2"/>
      <c r="F61" s="2"/>
      <c r="G61" s="2"/>
      <c r="H61" s="2"/>
      <c r="I61" s="2"/>
      <c r="J61" s="2"/>
      <c r="K61" s="2"/>
      <c r="L61" s="2"/>
      <c r="M61" s="2"/>
      <c r="N61" s="2"/>
      <c r="O61" s="2"/>
      <c r="P61" s="2"/>
      <c r="Q61" s="2"/>
      <c r="R61" s="2"/>
      <c r="S61" s="2"/>
      <c r="T61" s="2"/>
      <c r="U61" s="2"/>
      <c r="V61" s="2"/>
      <c r="W61" s="2"/>
      <c r="X61" s="2"/>
      <c r="Y61" s="2"/>
      <c r="Z61" s="2"/>
      <c r="AA61" s="5"/>
      <c r="AB61" s="5"/>
      <c r="AC61" s="5"/>
      <c r="AD61" s="5"/>
      <c r="AE61" s="5"/>
      <c r="AF61" s="5"/>
      <c r="AG61" s="5"/>
      <c r="AH61" s="5"/>
      <c r="AI61" s="5"/>
      <c r="AJ61" s="5"/>
    </row>
    <row r="62" spans="1:36" ht="15" customHeight="1" x14ac:dyDescent="0.2">
      <c r="V62" s="2"/>
      <c r="W62" s="2"/>
      <c r="X62" s="2"/>
      <c r="Y62" s="2"/>
      <c r="Z62" s="2"/>
      <c r="AA62" s="5"/>
      <c r="AB62" s="5"/>
      <c r="AC62" s="5"/>
      <c r="AD62" s="5"/>
      <c r="AE62" s="5"/>
      <c r="AF62" s="5"/>
      <c r="AG62" s="5"/>
      <c r="AH62" s="5"/>
      <c r="AI62" s="5"/>
      <c r="AJ62" s="5"/>
    </row>
    <row r="63" spans="1:36" ht="15" customHeight="1" x14ac:dyDescent="0.2">
      <c r="A63" s="14"/>
      <c r="B63" s="2"/>
      <c r="C63" s="2"/>
      <c r="D63" s="2"/>
      <c r="E63" s="2"/>
      <c r="F63" s="2"/>
      <c r="G63" s="2"/>
      <c r="H63" s="2"/>
      <c r="I63" s="2"/>
      <c r="J63" s="2"/>
      <c r="K63" s="2"/>
      <c r="L63" s="2"/>
      <c r="M63" s="2"/>
      <c r="N63" s="2"/>
      <c r="O63" s="2"/>
      <c r="P63" s="2"/>
      <c r="Q63" s="2"/>
      <c r="R63" s="2"/>
      <c r="S63" s="2"/>
      <c r="T63" s="2"/>
      <c r="U63" s="2"/>
      <c r="V63" s="2"/>
      <c r="W63" s="2"/>
      <c r="X63" s="2"/>
      <c r="Y63" s="2"/>
      <c r="Z63" s="2"/>
      <c r="AA63" s="5"/>
      <c r="AB63" s="5"/>
      <c r="AC63" s="5"/>
      <c r="AD63" s="5"/>
      <c r="AE63" s="5"/>
      <c r="AF63" s="5"/>
      <c r="AG63" s="5"/>
      <c r="AH63" s="5"/>
      <c r="AI63" s="5"/>
      <c r="AJ63" s="5"/>
    </row>
    <row r="64" spans="1:36" ht="15" customHeight="1" x14ac:dyDescent="0.2">
      <c r="A64" s="14"/>
      <c r="B64" s="2"/>
      <c r="C64" s="2"/>
      <c r="D64" s="2"/>
      <c r="E64" s="2"/>
      <c r="F64" s="2"/>
      <c r="G64" s="2"/>
      <c r="H64" s="2"/>
      <c r="I64" s="2"/>
      <c r="J64" s="2"/>
      <c r="K64" s="2"/>
      <c r="L64" s="2"/>
      <c r="M64" s="2"/>
      <c r="N64" s="2"/>
      <c r="O64" s="2"/>
      <c r="P64" s="2"/>
      <c r="Q64" s="2"/>
      <c r="R64" s="2"/>
      <c r="S64" s="2"/>
      <c r="T64" s="2"/>
      <c r="U64" s="2"/>
      <c r="V64" s="2"/>
      <c r="W64" s="2"/>
      <c r="X64" s="2"/>
      <c r="Y64" s="2"/>
      <c r="Z64" s="2"/>
      <c r="AA64" s="5"/>
      <c r="AB64" s="5"/>
      <c r="AC64" s="5"/>
      <c r="AD64" s="5"/>
      <c r="AE64" s="5"/>
      <c r="AF64" s="5"/>
      <c r="AG64" s="5"/>
      <c r="AH64" s="5"/>
      <c r="AI64" s="5"/>
      <c r="AJ64" s="5"/>
    </row>
    <row r="65" spans="1:36" ht="15" customHeight="1" x14ac:dyDescent="0.2">
      <c r="A65" s="14"/>
      <c r="B65" s="2"/>
      <c r="C65" s="2"/>
      <c r="D65" s="2"/>
      <c r="E65" s="2"/>
      <c r="F65" s="2"/>
      <c r="G65" s="2"/>
      <c r="H65" s="2"/>
      <c r="I65" s="2"/>
      <c r="J65" s="2"/>
      <c r="K65" s="2"/>
      <c r="L65" s="2"/>
      <c r="M65" s="2"/>
      <c r="N65" s="2"/>
      <c r="O65" s="2"/>
      <c r="P65" s="2"/>
      <c r="Q65" s="2"/>
      <c r="R65" s="2"/>
      <c r="S65" s="2"/>
      <c r="T65" s="2"/>
      <c r="U65" s="2"/>
      <c r="V65" s="2"/>
      <c r="W65" s="2"/>
      <c r="X65" s="2"/>
      <c r="Y65" s="2"/>
      <c r="Z65" s="2"/>
      <c r="AA65" s="5"/>
      <c r="AB65" s="5"/>
      <c r="AC65" s="5"/>
      <c r="AD65" s="5"/>
      <c r="AE65" s="5"/>
      <c r="AF65" s="5"/>
      <c r="AG65" s="5"/>
      <c r="AH65" s="5"/>
      <c r="AI65" s="5"/>
      <c r="AJ65" s="5"/>
    </row>
    <row r="66" spans="1:3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5"/>
      <c r="AB66" s="5"/>
      <c r="AC66" s="5"/>
      <c r="AD66" s="5"/>
      <c r="AE66" s="5"/>
      <c r="AF66" s="5"/>
      <c r="AG66" s="5"/>
      <c r="AH66" s="5"/>
      <c r="AI66" s="5"/>
      <c r="AJ66" s="5"/>
    </row>
    <row r="67" spans="1:36" ht="15" customHeight="1" x14ac:dyDescent="0.2">
      <c r="A67" s="14"/>
      <c r="B67" s="2"/>
      <c r="C67" s="2"/>
      <c r="D67" s="2"/>
      <c r="E67" s="2"/>
      <c r="F67" s="2"/>
      <c r="G67" s="2"/>
      <c r="H67" s="2"/>
      <c r="I67" s="2"/>
      <c r="J67" s="2"/>
      <c r="K67" s="2"/>
      <c r="L67" s="2"/>
      <c r="M67" s="2"/>
      <c r="N67" s="2"/>
      <c r="O67" s="2"/>
      <c r="P67" s="2"/>
      <c r="Q67" s="2"/>
      <c r="R67" s="2"/>
      <c r="S67" s="2"/>
      <c r="T67" s="2"/>
      <c r="U67" s="2"/>
      <c r="V67" s="2"/>
      <c r="W67" s="2"/>
      <c r="X67" s="2"/>
      <c r="Y67" s="2"/>
      <c r="Z67" s="2"/>
      <c r="AA67" s="5"/>
      <c r="AB67" s="5"/>
      <c r="AC67" s="5"/>
      <c r="AD67" s="5"/>
      <c r="AE67" s="5"/>
      <c r="AF67" s="5"/>
      <c r="AG67" s="5"/>
      <c r="AH67" s="5"/>
      <c r="AI67" s="5"/>
      <c r="AJ67" s="5"/>
    </row>
    <row r="68" spans="1:36" ht="15" customHeight="1" x14ac:dyDescent="0.2">
      <c r="A68" s="14"/>
      <c r="B68" s="2"/>
      <c r="C68" s="2"/>
      <c r="D68" s="2"/>
      <c r="E68" s="2"/>
      <c r="F68" s="2"/>
      <c r="G68" s="2"/>
      <c r="H68" s="2"/>
      <c r="I68" s="2"/>
      <c r="J68" s="2"/>
      <c r="K68" s="2"/>
      <c r="L68" s="2"/>
      <c r="M68" s="2"/>
      <c r="N68" s="2"/>
      <c r="O68" s="2"/>
      <c r="P68" s="2"/>
      <c r="Q68" s="2"/>
      <c r="R68" s="2"/>
      <c r="S68" s="2"/>
      <c r="T68" s="2"/>
      <c r="U68" s="2"/>
      <c r="V68" s="2"/>
      <c r="W68" s="2"/>
      <c r="X68" s="2"/>
      <c r="Y68" s="2"/>
      <c r="Z68" s="2"/>
      <c r="AA68" s="5"/>
      <c r="AB68" s="5"/>
      <c r="AC68" s="5"/>
      <c r="AD68" s="5"/>
      <c r="AE68" s="5"/>
      <c r="AF68" s="5"/>
      <c r="AG68" s="5"/>
      <c r="AH68" s="5"/>
      <c r="AI68" s="5"/>
      <c r="AJ68" s="5"/>
    </row>
    <row r="69" spans="1:36" ht="15" customHeight="1" x14ac:dyDescent="0.2">
      <c r="A69" s="14"/>
      <c r="B69" s="2"/>
      <c r="C69" s="2"/>
      <c r="D69" s="2"/>
      <c r="E69" s="2"/>
      <c r="F69" s="2"/>
      <c r="G69" s="2"/>
      <c r="H69" s="2"/>
      <c r="I69" s="2"/>
      <c r="J69" s="2"/>
      <c r="K69" s="2"/>
      <c r="L69" s="2"/>
      <c r="M69" s="2"/>
      <c r="N69" s="2"/>
      <c r="O69" s="2"/>
      <c r="P69" s="2"/>
      <c r="Q69" s="2"/>
      <c r="R69" s="2"/>
      <c r="S69" s="2"/>
      <c r="T69" s="2"/>
      <c r="U69" s="2"/>
      <c r="V69" s="2"/>
      <c r="W69" s="2"/>
      <c r="X69" s="2"/>
      <c r="Y69" s="2"/>
      <c r="Z69" s="2"/>
      <c r="AA69" s="5"/>
      <c r="AB69" s="5"/>
      <c r="AC69" s="5"/>
      <c r="AD69" s="5"/>
      <c r="AE69" s="5"/>
      <c r="AF69" s="5"/>
      <c r="AG69" s="5"/>
      <c r="AH69" s="5"/>
      <c r="AI69" s="5"/>
      <c r="AJ69" s="5"/>
    </row>
    <row r="70" spans="1:36" ht="15" customHeight="1" x14ac:dyDescent="0.2">
      <c r="A70" s="13"/>
      <c r="B70" s="2"/>
      <c r="C70" s="2"/>
      <c r="D70" s="2"/>
      <c r="E70" s="2"/>
      <c r="F70" s="2"/>
      <c r="G70" s="2"/>
      <c r="H70" s="2"/>
      <c r="I70" s="2"/>
      <c r="J70" s="2"/>
      <c r="K70" s="2"/>
      <c r="L70" s="2"/>
      <c r="M70" s="2"/>
      <c r="N70" s="2"/>
      <c r="O70" s="2"/>
      <c r="P70" s="2"/>
      <c r="Q70" s="2"/>
      <c r="R70" s="2"/>
      <c r="S70" s="2"/>
      <c r="T70" s="2"/>
      <c r="U70" s="2"/>
      <c r="V70" s="2"/>
      <c r="W70" s="2"/>
      <c r="X70" s="2"/>
      <c r="Y70" s="2"/>
      <c r="Z70" s="2"/>
      <c r="AA70" s="5"/>
      <c r="AB70" s="5"/>
      <c r="AC70" s="5"/>
      <c r="AD70" s="5"/>
      <c r="AE70" s="5"/>
      <c r="AF70" s="5"/>
      <c r="AG70" s="5"/>
      <c r="AH70" s="5"/>
      <c r="AI70" s="5"/>
      <c r="AJ70" s="5"/>
    </row>
    <row r="71" spans="1:3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5"/>
      <c r="AB71" s="5"/>
      <c r="AC71" s="5"/>
      <c r="AD71" s="5"/>
      <c r="AE71" s="5"/>
      <c r="AF71" s="5"/>
      <c r="AG71" s="5"/>
      <c r="AH71" s="5"/>
      <c r="AI71" s="5"/>
      <c r="AJ71" s="5"/>
    </row>
    <row r="72" spans="1:36" ht="15" customHeight="1" x14ac:dyDescent="0.2">
      <c r="A72" s="13"/>
      <c r="B72" s="2"/>
      <c r="C72" s="2"/>
      <c r="D72" s="2"/>
      <c r="E72" s="2"/>
      <c r="F72" s="2"/>
      <c r="G72" s="2"/>
      <c r="H72" s="2"/>
      <c r="I72" s="2"/>
      <c r="J72" s="2"/>
      <c r="K72" s="2"/>
      <c r="L72" s="2"/>
      <c r="M72" s="2"/>
      <c r="N72" s="2"/>
      <c r="O72" s="2"/>
      <c r="P72" s="2"/>
      <c r="Q72" s="2"/>
      <c r="R72" s="2"/>
      <c r="S72" s="2"/>
      <c r="T72" s="2"/>
      <c r="U72" s="2"/>
      <c r="V72" s="2"/>
      <c r="W72" s="2"/>
      <c r="X72" s="2"/>
      <c r="Y72" s="2"/>
      <c r="Z72" s="2"/>
      <c r="AA72" s="5"/>
      <c r="AB72" s="5"/>
      <c r="AC72" s="5"/>
      <c r="AD72" s="5"/>
      <c r="AE72" s="5"/>
      <c r="AF72" s="5"/>
      <c r="AG72" s="5"/>
      <c r="AH72" s="5"/>
      <c r="AI72" s="5"/>
      <c r="AJ72" s="5"/>
    </row>
    <row r="73" spans="1:36" ht="15" customHeight="1" x14ac:dyDescent="0.2">
      <c r="A73" s="13"/>
      <c r="B73" s="2"/>
      <c r="C73" s="2"/>
      <c r="D73" s="2"/>
      <c r="E73" s="2"/>
      <c r="F73" s="2"/>
      <c r="G73" s="2"/>
      <c r="H73" s="2"/>
      <c r="I73" s="2"/>
      <c r="J73" s="2"/>
      <c r="K73" s="2"/>
      <c r="L73" s="2"/>
      <c r="M73" s="2"/>
      <c r="N73" s="2"/>
      <c r="O73" s="2"/>
      <c r="P73" s="2"/>
      <c r="Q73" s="2"/>
      <c r="R73" s="2"/>
      <c r="S73" s="2"/>
      <c r="T73" s="2"/>
      <c r="U73" s="2"/>
      <c r="V73" s="2"/>
      <c r="W73" s="2"/>
      <c r="X73" s="2"/>
      <c r="Y73" s="2"/>
      <c r="Z73" s="2"/>
      <c r="AA73" s="5"/>
      <c r="AB73" s="5"/>
      <c r="AC73" s="5"/>
      <c r="AD73" s="5"/>
      <c r="AE73" s="5"/>
      <c r="AF73" s="5"/>
      <c r="AG73" s="5"/>
      <c r="AH73" s="5"/>
      <c r="AI73" s="5"/>
      <c r="AJ73" s="5"/>
    </row>
    <row r="74" spans="1:3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5"/>
      <c r="AB74" s="5"/>
      <c r="AC74" s="5"/>
      <c r="AD74" s="5"/>
      <c r="AE74" s="5"/>
      <c r="AF74" s="5"/>
      <c r="AG74" s="5"/>
      <c r="AH74" s="5"/>
      <c r="AI74" s="5"/>
      <c r="AJ74" s="5"/>
    </row>
    <row r="75" spans="1:3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5"/>
      <c r="AB75" s="5"/>
      <c r="AC75" s="5"/>
      <c r="AD75" s="5"/>
      <c r="AE75" s="5"/>
      <c r="AF75" s="5"/>
      <c r="AG75" s="5"/>
      <c r="AH75" s="5"/>
      <c r="AI75" s="5"/>
      <c r="AJ75" s="5"/>
    </row>
    <row r="76" spans="1:3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5"/>
      <c r="AB76" s="5"/>
      <c r="AC76" s="5"/>
      <c r="AD76" s="5"/>
      <c r="AE76" s="5"/>
      <c r="AF76" s="5"/>
      <c r="AG76" s="5"/>
      <c r="AH76" s="5"/>
      <c r="AI76" s="5"/>
      <c r="AJ76" s="5"/>
    </row>
    <row r="77" spans="1:3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5"/>
      <c r="AB77" s="5"/>
      <c r="AC77" s="5"/>
      <c r="AD77" s="5"/>
      <c r="AE77" s="5"/>
      <c r="AF77" s="5"/>
      <c r="AG77" s="5"/>
      <c r="AH77" s="5"/>
      <c r="AI77" s="5"/>
      <c r="AJ77" s="5"/>
    </row>
    <row r="78" spans="1:3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5"/>
      <c r="AB78" s="5"/>
      <c r="AC78" s="5"/>
      <c r="AD78" s="5"/>
      <c r="AE78" s="5"/>
      <c r="AF78" s="5"/>
      <c r="AG78" s="5"/>
      <c r="AH78" s="5"/>
      <c r="AI78" s="5"/>
      <c r="AJ78" s="5"/>
    </row>
    <row r="79" spans="1:3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5"/>
      <c r="AB79" s="5"/>
      <c r="AC79" s="5"/>
      <c r="AD79" s="5"/>
      <c r="AE79" s="5"/>
      <c r="AF79" s="5"/>
      <c r="AG79" s="5"/>
      <c r="AH79" s="5"/>
      <c r="AI79" s="5"/>
      <c r="AJ79" s="5"/>
    </row>
    <row r="80" spans="1:3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5"/>
      <c r="AB80" s="5"/>
      <c r="AC80" s="5"/>
      <c r="AD80" s="5"/>
      <c r="AE80" s="5"/>
      <c r="AF80" s="5"/>
      <c r="AG80" s="5"/>
      <c r="AH80" s="5"/>
      <c r="AI80" s="5"/>
      <c r="AJ80" s="5"/>
    </row>
    <row r="81" spans="1:3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5"/>
      <c r="AB81" s="5"/>
      <c r="AC81" s="5"/>
      <c r="AD81" s="5"/>
      <c r="AE81" s="5"/>
      <c r="AF81" s="5"/>
      <c r="AG81" s="5"/>
      <c r="AH81" s="5"/>
      <c r="AI81" s="5"/>
      <c r="AJ81" s="5"/>
    </row>
    <row r="82" spans="1:3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5"/>
      <c r="AB82" s="5"/>
      <c r="AC82" s="5"/>
      <c r="AD82" s="5"/>
      <c r="AE82" s="5"/>
      <c r="AF82" s="5"/>
      <c r="AG82" s="5"/>
      <c r="AH82" s="5"/>
      <c r="AI82" s="5"/>
      <c r="AJ82" s="5"/>
    </row>
    <row r="83" spans="1:3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5"/>
      <c r="AB83" s="5"/>
      <c r="AC83" s="5"/>
      <c r="AD83" s="5"/>
      <c r="AE83" s="5"/>
      <c r="AF83" s="5"/>
      <c r="AG83" s="5"/>
      <c r="AH83" s="5"/>
      <c r="AI83" s="5"/>
      <c r="AJ83" s="5"/>
    </row>
    <row r="84" spans="1:3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5"/>
      <c r="AB84" s="5"/>
      <c r="AC84" s="5"/>
      <c r="AD84" s="5"/>
      <c r="AE84" s="5"/>
      <c r="AF84" s="5"/>
      <c r="AG84" s="5"/>
      <c r="AH84" s="5"/>
      <c r="AI84" s="5"/>
      <c r="AJ84" s="5"/>
    </row>
    <row r="85" spans="1:3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5"/>
      <c r="AB85" s="5"/>
      <c r="AC85" s="5"/>
      <c r="AD85" s="5"/>
      <c r="AE85" s="5"/>
      <c r="AF85" s="5"/>
      <c r="AG85" s="5"/>
      <c r="AH85" s="5"/>
      <c r="AI85" s="5"/>
      <c r="AJ85" s="5"/>
    </row>
    <row r="86" spans="1:3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5"/>
      <c r="AB86" s="5"/>
      <c r="AC86" s="5"/>
      <c r="AD86" s="5"/>
      <c r="AE86" s="5"/>
      <c r="AF86" s="5"/>
      <c r="AG86" s="5"/>
      <c r="AH86" s="5"/>
      <c r="AI86" s="5"/>
      <c r="AJ86" s="5"/>
    </row>
    <row r="87" spans="1:3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5"/>
      <c r="AB87" s="5"/>
      <c r="AC87" s="5"/>
      <c r="AD87" s="5"/>
      <c r="AE87" s="5"/>
      <c r="AF87" s="5"/>
      <c r="AG87" s="5"/>
      <c r="AH87" s="5"/>
      <c r="AI87" s="5"/>
      <c r="AJ87" s="5"/>
    </row>
    <row r="88" spans="1:3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5"/>
      <c r="AB88" s="5"/>
      <c r="AC88" s="5"/>
      <c r="AD88" s="5"/>
      <c r="AE88" s="5"/>
      <c r="AF88" s="5"/>
      <c r="AG88" s="5"/>
      <c r="AH88" s="5"/>
      <c r="AI88" s="5"/>
      <c r="AJ88" s="5"/>
    </row>
    <row r="89" spans="1:3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5"/>
      <c r="AB89" s="5"/>
      <c r="AC89" s="5"/>
      <c r="AD89" s="5"/>
      <c r="AE89" s="5"/>
      <c r="AF89" s="5"/>
      <c r="AG89" s="5"/>
      <c r="AH89" s="5"/>
      <c r="AI89" s="5"/>
      <c r="AJ89" s="5"/>
    </row>
    <row r="90" spans="1:3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5"/>
      <c r="AB90" s="5"/>
      <c r="AC90" s="5"/>
      <c r="AD90" s="5"/>
      <c r="AE90" s="5"/>
      <c r="AF90" s="5"/>
      <c r="AG90" s="5"/>
      <c r="AH90" s="5"/>
      <c r="AI90" s="5"/>
      <c r="AJ90" s="5"/>
    </row>
    <row r="91" spans="1:3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5"/>
      <c r="AB91" s="5"/>
      <c r="AC91" s="5"/>
      <c r="AD91" s="5"/>
      <c r="AE91" s="5"/>
      <c r="AF91" s="5"/>
      <c r="AG91" s="5"/>
      <c r="AH91" s="5"/>
      <c r="AI91" s="5"/>
      <c r="AJ91" s="5"/>
    </row>
    <row r="92" spans="1:3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5"/>
      <c r="AB92" s="5"/>
      <c r="AC92" s="5"/>
      <c r="AD92" s="5"/>
      <c r="AE92" s="5"/>
      <c r="AF92" s="5"/>
      <c r="AG92" s="5"/>
      <c r="AH92" s="5"/>
      <c r="AI92" s="5"/>
      <c r="AJ92" s="5"/>
    </row>
    <row r="93" spans="1:3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5"/>
      <c r="AB93" s="5"/>
      <c r="AC93" s="5"/>
      <c r="AD93" s="5"/>
      <c r="AE93" s="5"/>
      <c r="AF93" s="5"/>
      <c r="AG93" s="5"/>
      <c r="AH93" s="5"/>
      <c r="AI93" s="5"/>
      <c r="AJ93" s="5"/>
    </row>
    <row r="94" spans="1:3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5"/>
      <c r="AB94" s="5"/>
      <c r="AC94" s="5"/>
      <c r="AD94" s="5"/>
      <c r="AE94" s="5"/>
      <c r="AF94" s="5"/>
      <c r="AG94" s="5"/>
      <c r="AH94" s="5"/>
      <c r="AI94" s="5"/>
      <c r="AJ94" s="5"/>
    </row>
    <row r="95" spans="1:3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5"/>
      <c r="AB95" s="5"/>
      <c r="AC95" s="5"/>
      <c r="AD95" s="5"/>
      <c r="AE95" s="5"/>
      <c r="AF95" s="5"/>
      <c r="AG95" s="5"/>
      <c r="AH95" s="5"/>
      <c r="AI95" s="5"/>
      <c r="AJ95" s="5"/>
    </row>
    <row r="96" spans="1:3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5"/>
      <c r="AB96" s="5"/>
      <c r="AC96" s="5"/>
      <c r="AD96" s="5"/>
      <c r="AE96" s="5"/>
      <c r="AF96" s="5"/>
      <c r="AG96" s="5"/>
      <c r="AH96" s="5"/>
      <c r="AI96" s="5"/>
      <c r="AJ96" s="5"/>
    </row>
    <row r="97" spans="1:3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5"/>
      <c r="AB97" s="5"/>
      <c r="AC97" s="5"/>
      <c r="AD97" s="5"/>
      <c r="AE97" s="5"/>
      <c r="AF97" s="5"/>
      <c r="AG97" s="5"/>
      <c r="AH97" s="5"/>
      <c r="AI97" s="5"/>
      <c r="AJ97" s="5"/>
    </row>
    <row r="98" spans="1:3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5"/>
      <c r="AB98" s="5"/>
      <c r="AC98" s="5"/>
      <c r="AD98" s="5"/>
      <c r="AE98" s="5"/>
      <c r="AF98" s="5"/>
      <c r="AG98" s="5"/>
      <c r="AH98" s="5"/>
      <c r="AI98" s="5"/>
      <c r="AJ98" s="5"/>
    </row>
    <row r="99" spans="1:3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5"/>
      <c r="AB99" s="5"/>
      <c r="AC99" s="5"/>
      <c r="AD99" s="5"/>
      <c r="AE99" s="5"/>
      <c r="AF99" s="5"/>
      <c r="AG99" s="5"/>
      <c r="AH99" s="5"/>
      <c r="AI99" s="5"/>
      <c r="AJ99" s="5"/>
    </row>
    <row r="100" spans="1:3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5"/>
      <c r="AB100" s="5"/>
      <c r="AC100" s="5"/>
      <c r="AD100" s="5"/>
      <c r="AE100" s="5"/>
      <c r="AF100" s="5"/>
      <c r="AG100" s="5"/>
      <c r="AH100" s="5"/>
      <c r="AI100" s="5"/>
      <c r="AJ100" s="5"/>
    </row>
    <row r="101" spans="1:36"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5"/>
      <c r="AB101" s="5"/>
      <c r="AC101" s="5"/>
      <c r="AD101" s="5"/>
      <c r="AE101" s="5"/>
      <c r="AF101" s="5"/>
      <c r="AG101" s="5"/>
      <c r="AH101" s="5"/>
      <c r="AI101" s="5"/>
      <c r="AJ101" s="5"/>
    </row>
    <row r="102" spans="1:36"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5"/>
      <c r="AB102" s="5"/>
      <c r="AC102" s="5"/>
      <c r="AD102" s="5"/>
      <c r="AE102" s="5"/>
      <c r="AF102" s="5"/>
      <c r="AG102" s="5"/>
      <c r="AH102" s="5"/>
      <c r="AI102" s="5"/>
      <c r="AJ102" s="5"/>
    </row>
    <row r="103" spans="1:36"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5"/>
      <c r="AB103" s="5"/>
      <c r="AC103" s="5"/>
      <c r="AD103" s="5"/>
      <c r="AE103" s="5"/>
      <c r="AF103" s="5"/>
      <c r="AG103" s="5"/>
      <c r="AH103" s="5"/>
      <c r="AI103" s="5"/>
      <c r="AJ103" s="5"/>
    </row>
    <row r="104" spans="1:36"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5"/>
      <c r="AB104" s="5"/>
      <c r="AC104" s="5"/>
      <c r="AD104" s="5"/>
      <c r="AE104" s="5"/>
      <c r="AF104" s="5"/>
      <c r="AG104" s="5"/>
      <c r="AH104" s="5"/>
      <c r="AI104" s="5"/>
      <c r="AJ104" s="5"/>
    </row>
    <row r="105" spans="1:36"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5"/>
      <c r="AB105" s="5"/>
      <c r="AC105" s="5"/>
      <c r="AD105" s="5"/>
      <c r="AE105" s="5"/>
      <c r="AF105" s="5"/>
      <c r="AG105" s="5"/>
      <c r="AH105" s="5"/>
      <c r="AI105" s="5"/>
      <c r="AJ105" s="5"/>
    </row>
    <row r="106" spans="1:36"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5"/>
      <c r="AB106" s="5"/>
      <c r="AC106" s="5"/>
      <c r="AD106" s="5"/>
      <c r="AE106" s="5"/>
      <c r="AF106" s="5"/>
      <c r="AG106" s="5"/>
      <c r="AH106" s="5"/>
      <c r="AI106" s="5"/>
      <c r="AJ106" s="5"/>
    </row>
    <row r="107" spans="1:36"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5"/>
      <c r="AB107" s="5"/>
      <c r="AC107" s="5"/>
      <c r="AD107" s="5"/>
      <c r="AE107" s="5"/>
      <c r="AF107" s="5"/>
      <c r="AG107" s="5"/>
      <c r="AH107" s="5"/>
      <c r="AI107" s="5"/>
      <c r="AJ107" s="5"/>
    </row>
    <row r="108" spans="1:36"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5"/>
      <c r="AB108" s="5"/>
      <c r="AC108" s="5"/>
      <c r="AD108" s="5"/>
      <c r="AE108" s="5"/>
      <c r="AF108" s="5"/>
      <c r="AG108" s="5"/>
      <c r="AH108" s="5"/>
      <c r="AI108" s="5"/>
      <c r="AJ108" s="5"/>
    </row>
    <row r="109" spans="1:36"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5"/>
      <c r="AB109" s="5"/>
      <c r="AC109" s="5"/>
      <c r="AD109" s="5"/>
      <c r="AE109" s="5"/>
      <c r="AF109" s="5"/>
      <c r="AG109" s="5"/>
      <c r="AH109" s="5"/>
      <c r="AI109" s="5"/>
      <c r="AJ109" s="5"/>
    </row>
    <row r="110" spans="1:36"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5"/>
      <c r="AB110" s="5"/>
      <c r="AC110" s="5"/>
      <c r="AD110" s="5"/>
      <c r="AE110" s="5"/>
      <c r="AF110" s="5"/>
      <c r="AG110" s="5"/>
      <c r="AH110" s="5"/>
      <c r="AI110" s="5"/>
      <c r="AJ110" s="5"/>
    </row>
    <row r="111" spans="1:36"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5"/>
      <c r="AB111" s="5"/>
      <c r="AC111" s="5"/>
      <c r="AD111" s="5"/>
      <c r="AE111" s="5"/>
      <c r="AF111" s="5"/>
      <c r="AG111" s="5"/>
      <c r="AH111" s="5"/>
      <c r="AI111" s="5"/>
      <c r="AJ111" s="5"/>
    </row>
    <row r="112" spans="1:36"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5"/>
      <c r="AB112" s="5"/>
      <c r="AC112" s="5"/>
      <c r="AD112" s="5"/>
      <c r="AE112" s="5"/>
      <c r="AF112" s="5"/>
      <c r="AG112" s="5"/>
      <c r="AH112" s="5"/>
      <c r="AI112" s="5"/>
      <c r="AJ112" s="5"/>
    </row>
    <row r="113" spans="1:36"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5"/>
      <c r="AB113" s="5"/>
      <c r="AC113" s="5"/>
      <c r="AD113" s="5"/>
      <c r="AE113" s="5"/>
      <c r="AF113" s="5"/>
      <c r="AG113" s="5"/>
      <c r="AH113" s="5"/>
      <c r="AI113" s="5"/>
      <c r="AJ113" s="5"/>
    </row>
    <row r="114" spans="1:36"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5"/>
      <c r="AB114" s="5"/>
      <c r="AC114" s="5"/>
      <c r="AD114" s="5"/>
      <c r="AE114" s="5"/>
      <c r="AF114" s="5"/>
      <c r="AG114" s="5"/>
      <c r="AH114" s="5"/>
      <c r="AI114" s="5"/>
      <c r="AJ114" s="5"/>
    </row>
    <row r="115" spans="1:36"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5"/>
      <c r="AB115" s="5"/>
      <c r="AC115" s="5"/>
      <c r="AD115" s="5"/>
      <c r="AE115" s="5"/>
      <c r="AF115" s="5"/>
      <c r="AG115" s="5"/>
      <c r="AH115" s="5"/>
      <c r="AI115" s="5"/>
      <c r="AJ115" s="5"/>
    </row>
    <row r="116" spans="1:36"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5"/>
      <c r="AB116" s="5"/>
      <c r="AC116" s="5"/>
      <c r="AD116" s="5"/>
      <c r="AE116" s="5"/>
      <c r="AF116" s="5"/>
      <c r="AG116" s="5"/>
      <c r="AH116" s="5"/>
      <c r="AI116" s="5"/>
      <c r="AJ116" s="5"/>
    </row>
    <row r="117" spans="1:36"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5"/>
      <c r="AB117" s="5"/>
      <c r="AC117" s="5"/>
      <c r="AD117" s="5"/>
      <c r="AE117" s="5"/>
      <c r="AF117" s="5"/>
      <c r="AG117" s="5"/>
      <c r="AH117" s="5"/>
      <c r="AI117" s="5"/>
      <c r="AJ117" s="5"/>
    </row>
    <row r="118" spans="1:36"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5"/>
      <c r="AB118" s="5"/>
      <c r="AC118" s="5"/>
      <c r="AD118" s="5"/>
      <c r="AE118" s="5"/>
      <c r="AF118" s="5"/>
      <c r="AG118" s="5"/>
      <c r="AH118" s="5"/>
      <c r="AI118" s="5"/>
      <c r="AJ118" s="5"/>
    </row>
    <row r="119" spans="1:36"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5"/>
      <c r="AB119" s="5"/>
      <c r="AC119" s="5"/>
      <c r="AD119" s="5"/>
      <c r="AE119" s="5"/>
      <c r="AF119" s="5"/>
      <c r="AG119" s="5"/>
      <c r="AH119" s="5"/>
      <c r="AI119" s="5"/>
      <c r="AJ119" s="5"/>
    </row>
    <row r="120" spans="1:36"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5"/>
      <c r="AB120" s="5"/>
      <c r="AC120" s="5"/>
      <c r="AD120" s="5"/>
      <c r="AE120" s="5"/>
      <c r="AF120" s="5"/>
      <c r="AG120" s="5"/>
      <c r="AH120" s="5"/>
      <c r="AI120" s="5"/>
      <c r="AJ120" s="5"/>
    </row>
    <row r="121" spans="1:36"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5"/>
      <c r="AB121" s="5"/>
      <c r="AC121" s="5"/>
      <c r="AD121" s="5"/>
      <c r="AE121" s="5"/>
      <c r="AF121" s="5"/>
      <c r="AG121" s="5"/>
      <c r="AH121" s="5"/>
      <c r="AI121" s="5"/>
      <c r="AJ121" s="5"/>
    </row>
    <row r="122" spans="1:36"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5"/>
      <c r="AB122" s="5"/>
      <c r="AC122" s="5"/>
      <c r="AD122" s="5"/>
      <c r="AE122" s="5"/>
      <c r="AF122" s="5"/>
      <c r="AG122" s="5"/>
      <c r="AH122" s="5"/>
      <c r="AI122" s="5"/>
      <c r="AJ122" s="5"/>
    </row>
    <row r="123" spans="1:36"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5"/>
      <c r="AB123" s="5"/>
      <c r="AC123" s="5"/>
      <c r="AD123" s="5"/>
      <c r="AE123" s="5"/>
      <c r="AF123" s="5"/>
      <c r="AG123" s="5"/>
      <c r="AH123" s="5"/>
      <c r="AI123" s="5"/>
      <c r="AJ123" s="5"/>
    </row>
    <row r="124" spans="1:36"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5"/>
      <c r="AB124" s="5"/>
      <c r="AC124" s="5"/>
      <c r="AD124" s="5"/>
      <c r="AE124" s="5"/>
      <c r="AF124" s="5"/>
      <c r="AG124" s="5"/>
      <c r="AH124" s="5"/>
      <c r="AI124" s="5"/>
      <c r="AJ124" s="5"/>
    </row>
    <row r="125" spans="1:36"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5"/>
      <c r="AB125" s="5"/>
      <c r="AC125" s="5"/>
      <c r="AD125" s="5"/>
      <c r="AE125" s="5"/>
      <c r="AF125" s="5"/>
      <c r="AG125" s="5"/>
      <c r="AH125" s="5"/>
      <c r="AI125" s="5"/>
      <c r="AJ125" s="5"/>
    </row>
    <row r="126" spans="1:36"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5"/>
      <c r="AB126" s="5"/>
      <c r="AC126" s="5"/>
      <c r="AD126" s="5"/>
      <c r="AE126" s="5"/>
      <c r="AF126" s="5"/>
      <c r="AG126" s="5"/>
      <c r="AH126" s="5"/>
      <c r="AI126" s="5"/>
      <c r="AJ126" s="5"/>
    </row>
    <row r="127" spans="1:36"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5"/>
      <c r="AB127" s="5"/>
      <c r="AC127" s="5"/>
      <c r="AD127" s="5"/>
      <c r="AE127" s="5"/>
      <c r="AF127" s="5"/>
      <c r="AG127" s="5"/>
      <c r="AH127" s="5"/>
      <c r="AI127" s="5"/>
      <c r="AJ127" s="5"/>
    </row>
    <row r="128" spans="1:36"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5"/>
      <c r="AB128" s="5"/>
      <c r="AC128" s="5"/>
      <c r="AD128" s="5"/>
      <c r="AE128" s="5"/>
      <c r="AF128" s="5"/>
      <c r="AG128" s="5"/>
      <c r="AH128" s="5"/>
      <c r="AI128" s="5"/>
      <c r="AJ128" s="5"/>
    </row>
    <row r="129" spans="1:36"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5"/>
      <c r="AB129" s="5"/>
      <c r="AC129" s="5"/>
      <c r="AD129" s="5"/>
      <c r="AE129" s="5"/>
      <c r="AF129" s="5"/>
      <c r="AG129" s="5"/>
      <c r="AH129" s="5"/>
      <c r="AI129" s="5"/>
      <c r="AJ129" s="5"/>
    </row>
    <row r="130" spans="1:36"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5"/>
      <c r="AB130" s="5"/>
      <c r="AC130" s="5"/>
      <c r="AD130" s="5"/>
      <c r="AE130" s="5"/>
      <c r="AF130" s="5"/>
      <c r="AG130" s="5"/>
      <c r="AH130" s="5"/>
      <c r="AI130" s="5"/>
      <c r="AJ130" s="5"/>
    </row>
    <row r="131" spans="1:36"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5"/>
      <c r="AB131" s="5"/>
      <c r="AC131" s="5"/>
      <c r="AD131" s="5"/>
      <c r="AE131" s="5"/>
      <c r="AF131" s="5"/>
      <c r="AG131" s="5"/>
      <c r="AH131" s="5"/>
      <c r="AI131" s="5"/>
      <c r="AJ131" s="5"/>
    </row>
    <row r="132" spans="1:36"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5"/>
      <c r="AB132" s="5"/>
      <c r="AC132" s="5"/>
      <c r="AD132" s="5"/>
      <c r="AE132" s="5"/>
      <c r="AF132" s="5"/>
      <c r="AG132" s="5"/>
      <c r="AH132" s="5"/>
      <c r="AI132" s="5"/>
      <c r="AJ132" s="5"/>
    </row>
    <row r="133" spans="1:36"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5"/>
      <c r="AB133" s="5"/>
      <c r="AC133" s="5"/>
      <c r="AD133" s="5"/>
      <c r="AE133" s="5"/>
      <c r="AF133" s="5"/>
      <c r="AG133" s="5"/>
      <c r="AH133" s="5"/>
      <c r="AI133" s="5"/>
      <c r="AJ133" s="5"/>
    </row>
    <row r="134" spans="1:36"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5"/>
      <c r="AB134" s="5"/>
      <c r="AC134" s="5"/>
      <c r="AD134" s="5"/>
      <c r="AE134" s="5"/>
      <c r="AF134" s="5"/>
      <c r="AG134" s="5"/>
      <c r="AH134" s="5"/>
      <c r="AI134" s="5"/>
      <c r="AJ134" s="5"/>
    </row>
    <row r="135" spans="1:36"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5"/>
      <c r="AB135" s="5"/>
      <c r="AC135" s="5"/>
      <c r="AD135" s="5"/>
      <c r="AE135" s="5"/>
      <c r="AF135" s="5"/>
      <c r="AG135" s="5"/>
      <c r="AH135" s="5"/>
      <c r="AI135" s="5"/>
      <c r="AJ135" s="5"/>
    </row>
    <row r="136" spans="1:36"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5"/>
      <c r="AB136" s="5"/>
      <c r="AC136" s="5"/>
      <c r="AD136" s="5"/>
      <c r="AE136" s="5"/>
      <c r="AF136" s="5"/>
      <c r="AG136" s="5"/>
      <c r="AH136" s="5"/>
      <c r="AI136" s="5"/>
      <c r="AJ136" s="5"/>
    </row>
    <row r="137" spans="1:36"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5"/>
      <c r="AB137" s="5"/>
      <c r="AC137" s="5"/>
      <c r="AD137" s="5"/>
      <c r="AE137" s="5"/>
      <c r="AF137" s="5"/>
      <c r="AG137" s="5"/>
      <c r="AH137" s="5"/>
      <c r="AI137" s="5"/>
      <c r="AJ137" s="5"/>
    </row>
    <row r="138" spans="1:36"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5"/>
      <c r="AB138" s="5"/>
      <c r="AC138" s="5"/>
      <c r="AD138" s="5"/>
      <c r="AE138" s="5"/>
      <c r="AF138" s="5"/>
      <c r="AG138" s="5"/>
      <c r="AH138" s="5"/>
      <c r="AI138" s="5"/>
      <c r="AJ138" s="5"/>
    </row>
    <row r="139" spans="1:36"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5"/>
      <c r="AB139" s="5"/>
      <c r="AC139" s="5"/>
      <c r="AD139" s="5"/>
      <c r="AE139" s="5"/>
      <c r="AF139" s="5"/>
      <c r="AG139" s="5"/>
      <c r="AH139" s="5"/>
      <c r="AI139" s="5"/>
      <c r="AJ139" s="5"/>
    </row>
    <row r="140" spans="1:36"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5"/>
      <c r="AB140" s="5"/>
      <c r="AC140" s="5"/>
      <c r="AD140" s="5"/>
      <c r="AE140" s="5"/>
      <c r="AF140" s="5"/>
      <c r="AG140" s="5"/>
      <c r="AH140" s="5"/>
      <c r="AI140" s="5"/>
      <c r="AJ140" s="5"/>
    </row>
    <row r="141" spans="1:36"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5"/>
      <c r="AB141" s="5"/>
      <c r="AC141" s="5"/>
      <c r="AD141" s="5"/>
      <c r="AE141" s="5"/>
      <c r="AF141" s="5"/>
      <c r="AG141" s="5"/>
      <c r="AH141" s="5"/>
      <c r="AI141" s="5"/>
      <c r="AJ141" s="5"/>
    </row>
    <row r="142" spans="1:36"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5"/>
      <c r="AB142" s="5"/>
      <c r="AC142" s="5"/>
      <c r="AD142" s="5"/>
      <c r="AE142" s="5"/>
      <c r="AF142" s="5"/>
      <c r="AG142" s="5"/>
      <c r="AH142" s="5"/>
      <c r="AI142" s="5"/>
      <c r="AJ142" s="5"/>
    </row>
    <row r="143" spans="1:36"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5"/>
      <c r="AB143" s="5"/>
      <c r="AC143" s="5"/>
      <c r="AD143" s="5"/>
      <c r="AE143" s="5"/>
      <c r="AF143" s="5"/>
      <c r="AG143" s="5"/>
      <c r="AH143" s="5"/>
      <c r="AI143" s="5"/>
      <c r="AJ143" s="5"/>
    </row>
    <row r="144" spans="1:36"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5"/>
      <c r="AB144" s="5"/>
      <c r="AC144" s="5"/>
      <c r="AD144" s="5"/>
      <c r="AE144" s="5"/>
      <c r="AF144" s="5"/>
      <c r="AG144" s="5"/>
      <c r="AH144" s="5"/>
      <c r="AI144" s="5"/>
      <c r="AJ144" s="5"/>
    </row>
    <row r="145" spans="1:36"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5"/>
      <c r="AB145" s="5"/>
      <c r="AC145" s="5"/>
      <c r="AD145" s="5"/>
      <c r="AE145" s="5"/>
      <c r="AF145" s="5"/>
      <c r="AG145" s="5"/>
      <c r="AH145" s="5"/>
      <c r="AI145" s="5"/>
      <c r="AJ145" s="5"/>
    </row>
    <row r="146" spans="1:36"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5"/>
      <c r="AB146" s="5"/>
      <c r="AC146" s="5"/>
      <c r="AD146" s="5"/>
      <c r="AE146" s="5"/>
      <c r="AF146" s="5"/>
      <c r="AG146" s="5"/>
      <c r="AH146" s="5"/>
      <c r="AI146" s="5"/>
      <c r="AJ146" s="5"/>
    </row>
    <row r="147" spans="1:36"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5"/>
      <c r="AB147" s="5"/>
      <c r="AC147" s="5"/>
      <c r="AD147" s="5"/>
      <c r="AE147" s="5"/>
      <c r="AF147" s="5"/>
      <c r="AG147" s="5"/>
      <c r="AH147" s="5"/>
      <c r="AI147" s="5"/>
      <c r="AJ147" s="5"/>
    </row>
    <row r="148" spans="1:36"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5"/>
      <c r="AB148" s="5"/>
      <c r="AC148" s="5"/>
      <c r="AD148" s="5"/>
      <c r="AE148" s="5"/>
      <c r="AF148" s="5"/>
      <c r="AG148" s="5"/>
      <c r="AH148" s="5"/>
      <c r="AI148" s="5"/>
      <c r="AJ148" s="5"/>
    </row>
    <row r="149" spans="1:36"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5"/>
      <c r="AB149" s="5"/>
      <c r="AC149" s="5"/>
      <c r="AD149" s="5"/>
      <c r="AE149" s="5"/>
      <c r="AF149" s="5"/>
      <c r="AG149" s="5"/>
      <c r="AH149" s="5"/>
      <c r="AI149" s="5"/>
      <c r="AJ149" s="5"/>
    </row>
    <row r="150" spans="1:36"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5"/>
      <c r="AB150" s="5"/>
      <c r="AC150" s="5"/>
      <c r="AD150" s="5"/>
      <c r="AE150" s="5"/>
      <c r="AF150" s="5"/>
      <c r="AG150" s="5"/>
      <c r="AH150" s="5"/>
      <c r="AI150" s="5"/>
      <c r="AJ150" s="5"/>
    </row>
    <row r="151" spans="1:36"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5"/>
      <c r="AB151" s="5"/>
      <c r="AC151" s="5"/>
      <c r="AD151" s="5"/>
      <c r="AE151" s="5"/>
      <c r="AF151" s="5"/>
      <c r="AG151" s="5"/>
      <c r="AH151" s="5"/>
      <c r="AI151" s="5"/>
      <c r="AJ151" s="5"/>
    </row>
    <row r="152" spans="1:36"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5"/>
      <c r="AB152" s="5"/>
      <c r="AC152" s="5"/>
      <c r="AD152" s="5"/>
      <c r="AE152" s="5"/>
      <c r="AF152" s="5"/>
      <c r="AG152" s="5"/>
      <c r="AH152" s="5"/>
      <c r="AI152" s="5"/>
      <c r="AJ152" s="5"/>
    </row>
    <row r="153" spans="1:36"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5"/>
      <c r="AB153" s="5"/>
      <c r="AC153" s="5"/>
      <c r="AD153" s="5"/>
      <c r="AE153" s="5"/>
      <c r="AF153" s="5"/>
      <c r="AG153" s="5"/>
      <c r="AH153" s="5"/>
      <c r="AI153" s="5"/>
      <c r="AJ153" s="5"/>
    </row>
    <row r="154" spans="1:36"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5"/>
      <c r="AB154" s="5"/>
      <c r="AC154" s="5"/>
      <c r="AD154" s="5"/>
      <c r="AE154" s="5"/>
      <c r="AF154" s="5"/>
      <c r="AG154" s="5"/>
      <c r="AH154" s="5"/>
      <c r="AI154" s="5"/>
      <c r="AJ154" s="5"/>
    </row>
    <row r="155" spans="1:36"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5"/>
      <c r="AB155" s="5"/>
      <c r="AC155" s="5"/>
      <c r="AD155" s="5"/>
      <c r="AE155" s="5"/>
      <c r="AF155" s="5"/>
      <c r="AG155" s="5"/>
      <c r="AH155" s="5"/>
      <c r="AI155" s="5"/>
      <c r="AJ155" s="5"/>
    </row>
    <row r="156" spans="1:36"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5"/>
      <c r="AB156" s="5"/>
      <c r="AC156" s="5"/>
      <c r="AD156" s="5"/>
      <c r="AE156" s="5"/>
      <c r="AF156" s="5"/>
      <c r="AG156" s="5"/>
      <c r="AH156" s="5"/>
      <c r="AI156" s="5"/>
      <c r="AJ156" s="5"/>
    </row>
    <row r="157" spans="1:36"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5"/>
      <c r="AB157" s="5"/>
      <c r="AC157" s="5"/>
      <c r="AD157" s="5"/>
      <c r="AE157" s="5"/>
      <c r="AF157" s="5"/>
      <c r="AG157" s="5"/>
      <c r="AH157" s="5"/>
      <c r="AI157" s="5"/>
      <c r="AJ157" s="5"/>
    </row>
    <row r="158" spans="1:36"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5"/>
      <c r="AB158" s="5"/>
      <c r="AC158" s="5"/>
      <c r="AD158" s="5"/>
      <c r="AE158" s="5"/>
      <c r="AF158" s="5"/>
      <c r="AG158" s="5"/>
      <c r="AH158" s="5"/>
      <c r="AI158" s="5"/>
      <c r="AJ158" s="5"/>
    </row>
    <row r="159" spans="1:36"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5"/>
      <c r="AB159" s="5"/>
      <c r="AC159" s="5"/>
      <c r="AD159" s="5"/>
      <c r="AE159" s="5"/>
      <c r="AF159" s="5"/>
      <c r="AG159" s="5"/>
      <c r="AH159" s="5"/>
      <c r="AI159" s="5"/>
      <c r="AJ159" s="5"/>
    </row>
    <row r="160" spans="1:36"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5"/>
      <c r="AB160" s="5"/>
      <c r="AC160" s="5"/>
      <c r="AD160" s="5"/>
      <c r="AE160" s="5"/>
      <c r="AF160" s="5"/>
      <c r="AG160" s="5"/>
      <c r="AH160" s="5"/>
      <c r="AI160" s="5"/>
      <c r="AJ160" s="5"/>
    </row>
    <row r="161" spans="1:36"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5"/>
      <c r="AB161" s="5"/>
      <c r="AC161" s="5"/>
      <c r="AD161" s="5"/>
      <c r="AE161" s="5"/>
      <c r="AF161" s="5"/>
      <c r="AG161" s="5"/>
      <c r="AH161" s="5"/>
      <c r="AI161" s="5"/>
      <c r="AJ161" s="5"/>
    </row>
    <row r="162" spans="1:36"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5"/>
      <c r="AB162" s="5"/>
      <c r="AC162" s="5"/>
      <c r="AD162" s="5"/>
      <c r="AE162" s="5"/>
      <c r="AF162" s="5"/>
      <c r="AG162" s="5"/>
      <c r="AH162" s="5"/>
      <c r="AI162" s="5"/>
      <c r="AJ162" s="5"/>
    </row>
    <row r="163" spans="1:36"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5"/>
      <c r="AB163" s="5"/>
      <c r="AC163" s="5"/>
      <c r="AD163" s="5"/>
      <c r="AE163" s="5"/>
      <c r="AF163" s="5"/>
      <c r="AG163" s="5"/>
      <c r="AH163" s="5"/>
      <c r="AI163" s="5"/>
      <c r="AJ163" s="5"/>
    </row>
    <row r="164" spans="1:36"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5"/>
      <c r="AB164" s="5"/>
      <c r="AC164" s="5"/>
      <c r="AD164" s="5"/>
      <c r="AE164" s="5"/>
      <c r="AF164" s="5"/>
      <c r="AG164" s="5"/>
      <c r="AH164" s="5"/>
      <c r="AI164" s="5"/>
      <c r="AJ164" s="5"/>
    </row>
    <row r="165" spans="1:36"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5"/>
      <c r="AB165" s="5"/>
      <c r="AC165" s="5"/>
      <c r="AD165" s="5"/>
      <c r="AE165" s="5"/>
      <c r="AF165" s="5"/>
      <c r="AG165" s="5"/>
      <c r="AH165" s="5"/>
      <c r="AI165" s="5"/>
      <c r="AJ165" s="5"/>
    </row>
    <row r="166" spans="1:36"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5"/>
      <c r="AB166" s="5"/>
      <c r="AC166" s="5"/>
      <c r="AD166" s="5"/>
      <c r="AE166" s="5"/>
      <c r="AF166" s="5"/>
      <c r="AG166" s="5"/>
      <c r="AH166" s="5"/>
      <c r="AI166" s="5"/>
      <c r="AJ166" s="5"/>
    </row>
    <row r="167" spans="1:36"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5"/>
      <c r="AB167" s="5"/>
      <c r="AC167" s="5"/>
      <c r="AD167" s="5"/>
      <c r="AE167" s="5"/>
      <c r="AF167" s="5"/>
      <c r="AG167" s="5"/>
      <c r="AH167" s="5"/>
      <c r="AI167" s="5"/>
      <c r="AJ167" s="5"/>
    </row>
    <row r="168" spans="1:36"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5"/>
      <c r="AB168" s="5"/>
      <c r="AC168" s="5"/>
      <c r="AD168" s="5"/>
      <c r="AE168" s="5"/>
      <c r="AF168" s="5"/>
      <c r="AG168" s="5"/>
      <c r="AH168" s="5"/>
      <c r="AI168" s="5"/>
      <c r="AJ168" s="5"/>
    </row>
    <row r="169" spans="1:36"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5"/>
      <c r="AB169" s="5"/>
      <c r="AC169" s="5"/>
      <c r="AD169" s="5"/>
      <c r="AE169" s="5"/>
      <c r="AF169" s="5"/>
      <c r="AG169" s="5"/>
      <c r="AH169" s="5"/>
      <c r="AI169" s="5"/>
      <c r="AJ169" s="5"/>
    </row>
    <row r="170" spans="1:36"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5"/>
      <c r="AB170" s="5"/>
      <c r="AC170" s="5"/>
      <c r="AD170" s="5"/>
      <c r="AE170" s="5"/>
      <c r="AF170" s="5"/>
      <c r="AG170" s="5"/>
      <c r="AH170" s="5"/>
      <c r="AI170" s="5"/>
      <c r="AJ170" s="5"/>
    </row>
    <row r="171" spans="1:36"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5"/>
      <c r="AB171" s="5"/>
      <c r="AC171" s="5"/>
      <c r="AD171" s="5"/>
      <c r="AE171" s="5"/>
      <c r="AF171" s="5"/>
      <c r="AG171" s="5"/>
      <c r="AH171" s="5"/>
      <c r="AI171" s="5"/>
      <c r="AJ171" s="5"/>
    </row>
    <row r="172" spans="1:36"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5"/>
      <c r="AB172" s="5"/>
      <c r="AC172" s="5"/>
      <c r="AD172" s="5"/>
      <c r="AE172" s="5"/>
      <c r="AF172" s="5"/>
      <c r="AG172" s="5"/>
      <c r="AH172" s="5"/>
      <c r="AI172" s="5"/>
      <c r="AJ172" s="5"/>
    </row>
    <row r="173" spans="1:36"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5"/>
      <c r="AB173" s="5"/>
      <c r="AC173" s="5"/>
      <c r="AD173" s="5"/>
      <c r="AE173" s="5"/>
      <c r="AF173" s="5"/>
      <c r="AG173" s="5"/>
      <c r="AH173" s="5"/>
      <c r="AI173" s="5"/>
      <c r="AJ173" s="5"/>
    </row>
    <row r="174" spans="1:36"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5"/>
      <c r="AB174" s="5"/>
      <c r="AC174" s="5"/>
      <c r="AD174" s="5"/>
      <c r="AE174" s="5"/>
      <c r="AF174" s="5"/>
      <c r="AG174" s="5"/>
      <c r="AH174" s="5"/>
      <c r="AI174" s="5"/>
      <c r="AJ174" s="5"/>
    </row>
    <row r="175" spans="1:36"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5"/>
      <c r="AB175" s="5"/>
      <c r="AC175" s="5"/>
      <c r="AD175" s="5"/>
      <c r="AE175" s="5"/>
      <c r="AF175" s="5"/>
      <c r="AG175" s="5"/>
      <c r="AH175" s="5"/>
      <c r="AI175" s="5"/>
      <c r="AJ175" s="5"/>
    </row>
    <row r="176" spans="1:36"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5"/>
      <c r="AB176" s="5"/>
      <c r="AC176" s="5"/>
      <c r="AD176" s="5"/>
      <c r="AE176" s="5"/>
      <c r="AF176" s="5"/>
      <c r="AG176" s="5"/>
      <c r="AH176" s="5"/>
      <c r="AI176" s="5"/>
      <c r="AJ176" s="5"/>
    </row>
    <row r="177" spans="1:36"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5"/>
      <c r="AB177" s="5"/>
      <c r="AC177" s="5"/>
      <c r="AD177" s="5"/>
      <c r="AE177" s="5"/>
      <c r="AF177" s="5"/>
      <c r="AG177" s="5"/>
      <c r="AH177" s="5"/>
      <c r="AI177" s="5"/>
      <c r="AJ177" s="5"/>
    </row>
    <row r="178" spans="1:36"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5"/>
      <c r="AB178" s="5"/>
      <c r="AC178" s="5"/>
      <c r="AD178" s="5"/>
      <c r="AE178" s="5"/>
      <c r="AF178" s="5"/>
      <c r="AG178" s="5"/>
      <c r="AH178" s="5"/>
      <c r="AI178" s="5"/>
      <c r="AJ178" s="5"/>
    </row>
    <row r="179" spans="1:36"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5"/>
      <c r="AB179" s="5"/>
      <c r="AC179" s="5"/>
      <c r="AD179" s="5"/>
      <c r="AE179" s="5"/>
      <c r="AF179" s="5"/>
      <c r="AG179" s="5"/>
      <c r="AH179" s="5"/>
      <c r="AI179" s="5"/>
      <c r="AJ179" s="5"/>
    </row>
    <row r="180" spans="1:36"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5"/>
      <c r="AB180" s="5"/>
      <c r="AC180" s="5"/>
      <c r="AD180" s="5"/>
      <c r="AE180" s="5"/>
      <c r="AF180" s="5"/>
      <c r="AG180" s="5"/>
      <c r="AH180" s="5"/>
      <c r="AI180" s="5"/>
      <c r="AJ180" s="5"/>
    </row>
    <row r="181" spans="1:36"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5"/>
      <c r="AB181" s="5"/>
      <c r="AC181" s="5"/>
      <c r="AD181" s="5"/>
      <c r="AE181" s="5"/>
      <c r="AF181" s="5"/>
      <c r="AG181" s="5"/>
      <c r="AH181" s="5"/>
      <c r="AI181" s="5"/>
      <c r="AJ181" s="5"/>
    </row>
    <row r="182" spans="1:36"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5"/>
      <c r="AB182" s="5"/>
      <c r="AC182" s="5"/>
      <c r="AD182" s="5"/>
      <c r="AE182" s="5"/>
      <c r="AF182" s="5"/>
      <c r="AG182" s="5"/>
      <c r="AH182" s="5"/>
      <c r="AI182" s="5"/>
      <c r="AJ182" s="5"/>
    </row>
    <row r="183" spans="1:36"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5"/>
      <c r="AB183" s="5"/>
      <c r="AC183" s="5"/>
      <c r="AD183" s="5"/>
      <c r="AE183" s="5"/>
      <c r="AF183" s="5"/>
      <c r="AG183" s="5"/>
      <c r="AH183" s="5"/>
      <c r="AI183" s="5"/>
      <c r="AJ183" s="5"/>
    </row>
    <row r="184" spans="1:36"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5"/>
      <c r="AB184" s="5"/>
      <c r="AC184" s="5"/>
      <c r="AD184" s="5"/>
      <c r="AE184" s="5"/>
      <c r="AF184" s="5"/>
      <c r="AG184" s="5"/>
      <c r="AH184" s="5"/>
      <c r="AI184" s="5"/>
      <c r="AJ184" s="5"/>
    </row>
    <row r="185" spans="1:36"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5"/>
      <c r="AB185" s="5"/>
      <c r="AC185" s="5"/>
      <c r="AD185" s="5"/>
      <c r="AE185" s="5"/>
      <c r="AF185" s="5"/>
      <c r="AG185" s="5"/>
      <c r="AH185" s="5"/>
      <c r="AI185" s="5"/>
      <c r="AJ185" s="5"/>
    </row>
    <row r="186" spans="1:36"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5"/>
      <c r="AB186" s="5"/>
      <c r="AC186" s="5"/>
      <c r="AD186" s="5"/>
      <c r="AE186" s="5"/>
      <c r="AF186" s="5"/>
      <c r="AG186" s="5"/>
      <c r="AH186" s="5"/>
      <c r="AI186" s="5"/>
      <c r="AJ186" s="5"/>
    </row>
    <row r="187" spans="1:36"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5"/>
      <c r="AB187" s="5"/>
      <c r="AC187" s="5"/>
      <c r="AD187" s="5"/>
      <c r="AE187" s="5"/>
      <c r="AF187" s="5"/>
      <c r="AG187" s="5"/>
      <c r="AH187" s="5"/>
      <c r="AI187" s="5"/>
      <c r="AJ187" s="5"/>
    </row>
    <row r="188" spans="1:36"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5"/>
      <c r="AB188" s="5"/>
      <c r="AC188" s="5"/>
      <c r="AD188" s="5"/>
      <c r="AE188" s="5"/>
      <c r="AF188" s="5"/>
      <c r="AG188" s="5"/>
      <c r="AH188" s="5"/>
      <c r="AI188" s="5"/>
      <c r="AJ188" s="5"/>
    </row>
    <row r="189" spans="1:36"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5"/>
      <c r="AB189" s="5"/>
      <c r="AC189" s="5"/>
      <c r="AD189" s="5"/>
      <c r="AE189" s="5"/>
      <c r="AF189" s="5"/>
      <c r="AG189" s="5"/>
      <c r="AH189" s="5"/>
      <c r="AI189" s="5"/>
      <c r="AJ189" s="5"/>
    </row>
    <row r="190" spans="1:36"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5"/>
      <c r="AB190" s="5"/>
      <c r="AC190" s="5"/>
      <c r="AD190" s="5"/>
      <c r="AE190" s="5"/>
      <c r="AF190" s="5"/>
      <c r="AG190" s="5"/>
      <c r="AH190" s="5"/>
      <c r="AI190" s="5"/>
      <c r="AJ190" s="5"/>
    </row>
    <row r="191" spans="1:36"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5"/>
      <c r="AB191" s="5"/>
      <c r="AC191" s="5"/>
      <c r="AD191" s="5"/>
      <c r="AE191" s="5"/>
      <c r="AF191" s="5"/>
      <c r="AG191" s="5"/>
      <c r="AH191" s="5"/>
      <c r="AI191" s="5"/>
      <c r="AJ191" s="5"/>
    </row>
    <row r="192" spans="1:36"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5"/>
      <c r="AB192" s="5"/>
      <c r="AC192" s="5"/>
      <c r="AD192" s="5"/>
      <c r="AE192" s="5"/>
      <c r="AF192" s="5"/>
      <c r="AG192" s="5"/>
      <c r="AH192" s="5"/>
      <c r="AI192" s="5"/>
      <c r="AJ192" s="5"/>
    </row>
    <row r="193" spans="1:36"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5"/>
      <c r="AB193" s="5"/>
      <c r="AC193" s="5"/>
      <c r="AD193" s="5"/>
      <c r="AE193" s="5"/>
      <c r="AF193" s="5"/>
      <c r="AG193" s="5"/>
      <c r="AH193" s="5"/>
      <c r="AI193" s="5"/>
      <c r="AJ193" s="5"/>
    </row>
    <row r="194" spans="1:36"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5"/>
      <c r="AB194" s="5"/>
      <c r="AC194" s="5"/>
      <c r="AD194" s="5"/>
      <c r="AE194" s="5"/>
      <c r="AF194" s="5"/>
      <c r="AG194" s="5"/>
      <c r="AH194" s="5"/>
      <c r="AI194" s="5"/>
      <c r="AJ194" s="5"/>
    </row>
    <row r="195" spans="1:36"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36"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36"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36"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36"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36"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36"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36"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36"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36"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36"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36"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36"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36"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sheetData>
  <mergeCells count="2">
    <mergeCell ref="O2:S2"/>
    <mergeCell ref="A53:S5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032E9C-10AA-463E-BADB-D122CC6FF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97319E-4A3E-45B7-97B3-E5097DE44DC8}">
  <ds:schemaRefs>
    <ds:schemaRef ds:uri="http://schemas.microsoft.com/sharepoint/v3/contenttype/forms"/>
  </ds:schemaRefs>
</ds:datastoreItem>
</file>

<file path=customXml/itemProps3.xml><?xml version="1.0" encoding="utf-8"?>
<ds:datastoreItem xmlns:ds="http://schemas.openxmlformats.org/officeDocument/2006/customXml" ds:itemID="{906D51E4-DD6A-4A3D-BA3E-067DE4A7332F}">
  <ds:schemaRefs>
    <ds:schemaRef ds:uri="http://schemas.microsoft.com/sharepoint/events"/>
  </ds:schemaRefs>
</ds:datastoreItem>
</file>

<file path=customXml/itemProps4.xml><?xml version="1.0" encoding="utf-8"?>
<ds:datastoreItem xmlns:ds="http://schemas.openxmlformats.org/officeDocument/2006/customXml" ds:itemID="{5AF6B4D7-D373-4072-B0CB-F6112526B184}">
  <ds:schemaRefs>
    <ds:schemaRef ds:uri="http://purl.org/dc/elements/1.1/"/>
    <ds:schemaRef ds:uri="3eb395c1-c26a-485a-a474-2edaaa77b21c"/>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2019-01-31T06:19:45Z</dcterms:created>
  <dcterms:modified xsi:type="dcterms:W3CDTF">2026-06-02T02:43:28Z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