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Balance of Payments\Yearly\14.5.26 update\"/>
    </mc:Choice>
  </mc:AlternateContent>
  <xr:revisionPtr revIDLastSave="0" documentId="13_ncr:1_{14B01DE1-C36D-4DA8-A3AD-7FDA3CAE2806}" xr6:coauthVersionLast="36" xr6:coauthVersionMax="36" xr10:uidLastSave="{00000000-0000-0000-0000-000000000000}"/>
  <bookViews>
    <workbookView xWindow="0" yWindow="0" windowWidth="17055" windowHeight="6735" activeTab="1" xr2:uid="{00000000-000D-0000-FFFF-FFFF00000000}"/>
  </bookViews>
  <sheets>
    <sheet name="Metadata" sheetId="3" r:id="rId1"/>
    <sheet name="Data" sheetId="10"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10" l="1"/>
  <c r="C26" i="10" l="1"/>
  <c r="D26" i="10"/>
  <c r="B26" i="10"/>
  <c r="D13" i="10"/>
  <c r="C13" i="10"/>
  <c r="B13" i="10"/>
  <c r="C10" i="10"/>
  <c r="D10" i="10"/>
  <c r="B10" i="10"/>
  <c r="D7" i="10"/>
  <c r="C7" i="10"/>
  <c r="B7" i="10"/>
  <c r="D4" i="10"/>
  <c r="C4" i="10"/>
  <c r="B4" i="10"/>
</calcChain>
</file>

<file path=xl/sharedStrings.xml><?xml version="1.0" encoding="utf-8"?>
<sst xmlns="http://schemas.openxmlformats.org/spreadsheetml/2006/main" count="115" uniqueCount="59">
  <si>
    <t>Frequency:</t>
  </si>
  <si>
    <t>Unit of measure:</t>
  </si>
  <si>
    <t>Level of disaggregation:</t>
  </si>
  <si>
    <t>Data source:</t>
  </si>
  <si>
    <t>Availability (start &amp; end periods):</t>
  </si>
  <si>
    <t>URL for direct access to data series/ statistical table:</t>
  </si>
  <si>
    <t xml:space="preserve">Formats for download: </t>
  </si>
  <si>
    <t xml:space="preserve">URL to terms of use: </t>
  </si>
  <si>
    <t>Title of dataset:</t>
  </si>
  <si>
    <t>Footnote:</t>
  </si>
  <si>
    <t>Current Account</t>
  </si>
  <si>
    <t>Goods</t>
  </si>
  <si>
    <t>Exports</t>
  </si>
  <si>
    <t>Imports</t>
  </si>
  <si>
    <t>Services</t>
  </si>
  <si>
    <t>Receipts</t>
  </si>
  <si>
    <t>Payments</t>
  </si>
  <si>
    <t xml:space="preserve">Primary Income  </t>
  </si>
  <si>
    <t>Secondary Income</t>
  </si>
  <si>
    <t>Capital Account</t>
  </si>
  <si>
    <r>
      <t>Financial Account</t>
    </r>
    <r>
      <rPr>
        <b/>
        <vertAlign val="superscript"/>
        <sz val="12"/>
        <color theme="1"/>
        <rFont val="Arial"/>
        <family val="2"/>
      </rPr>
      <t xml:space="preserve"> (1)</t>
    </r>
  </si>
  <si>
    <t xml:space="preserve">Portfolio Investment Assets  </t>
  </si>
  <si>
    <t>Portfolio Investment Liabilities</t>
  </si>
  <si>
    <t>Other Investment Assets</t>
  </si>
  <si>
    <t>Other Investment Liabilities</t>
  </si>
  <si>
    <t>Current + Capital - Financial Account Balance</t>
  </si>
  <si>
    <t>Net Errors and Omissions</t>
  </si>
  <si>
    <t>Reserve Assets</t>
  </si>
  <si>
    <t xml:space="preserve"> </t>
  </si>
  <si>
    <t>Definition / Concept:</t>
  </si>
  <si>
    <t xml:space="preserve"> - In the financial account positive denotes increase in assets and liabilities and negative denotes decrease in assets and liabilities </t>
  </si>
  <si>
    <t>Balance of Payments</t>
  </si>
  <si>
    <t xml:space="preserve">Note: </t>
  </si>
  <si>
    <t xml:space="preserve">BND Million
</t>
  </si>
  <si>
    <t xml:space="preserve"> - (1)  Excludes Reserve Assets</t>
  </si>
  <si>
    <t xml:space="preserve">Balance of Payments 
</t>
  </si>
  <si>
    <t>Department of Economic Planning and Statistics, Ministry of Finance and Economy.</t>
  </si>
  <si>
    <t xml:space="preserve">xlsx
</t>
  </si>
  <si>
    <t xml:space="preserve">Balance of Payments (BOP) statistics summarise the economic transactions between residents of Brunei Darussalam and non-residents.  The BOP statistics provide an integrated framework for the analysis of an economy’s international economic relationship, including Brunei Darussalam’s international economic performance, exchange rate policy, reserve management and external vulnerability. 
The transactions under BOP are defined as the transfer of ownership of which has an economic value measurable in monetary terms from residents of one country to residents another.  The transfer may involve goods or products; services, which consist of intangible commodities that are produced, transferred and consumed at the same time; income and financial claims on and liabilities to, the rest of the world, including changes in a country’s reserve assets.
BOP is compiled in accordance to the Balance of Payments Manual, Sixth Edition published by the International Monetary Fund. 
The economic transactions include: 
- transactions of exports and imports of goods and services;
- transactions of primary income on the amount of payable and receivable in return for providing temporary use to another entity of labour, financial resources or non-produced  nonfinancial assets;
- transactions of secondary income which shows the redistribution of income; and
- acquisition and disposal of financial assets and liabilities.
</t>
  </si>
  <si>
    <t xml:space="preserve"> - Department of Economic Planning and Statistics, Ministry of Finance and Economy</t>
  </si>
  <si>
    <t xml:space="preserve"> - '-' means Nil</t>
  </si>
  <si>
    <t xml:space="preserve"> - 'p' means Provisional</t>
  </si>
  <si>
    <t xml:space="preserve"> - 'r' means Revised</t>
  </si>
  <si>
    <t xml:space="preserve"> - Total may not tally due to rounding</t>
  </si>
  <si>
    <t xml:space="preserve">Source: </t>
  </si>
  <si>
    <t>Data last updated:</t>
  </si>
  <si>
    <t>…</t>
  </si>
  <si>
    <t>Direct Investment Assets (BPM6)</t>
  </si>
  <si>
    <t>Direct Investment Liabilities (BPM6)</t>
  </si>
  <si>
    <t>Direct Investment Abroad (BPM5)</t>
  </si>
  <si>
    <t>Direct Investment in Brunei (BPM5)</t>
  </si>
  <si>
    <r>
      <t>2025</t>
    </r>
    <r>
      <rPr>
        <b/>
        <vertAlign val="superscript"/>
        <sz val="11"/>
        <rFont val="Arial"/>
        <family val="2"/>
      </rPr>
      <t>p</t>
    </r>
  </si>
  <si>
    <t xml:space="preserve">Annual 
</t>
  </si>
  <si>
    <t>Current Account 
- Goods Exports &amp; Imports
- Services Receipts &amp; Payments
-  Primary Income Receipts &amp; Payments
- Secondary Income Receipts &amp; Payments
Capital Account 
Financial Account 
- Direct Investment Assets
- Direct Investment in Laibilities
- Portfolio Investment Assets
- Portfolio Investment Liabilities
- Other Investment Assets
- Other Investment Liabilities
Net Errors and Omissions
Reserve Assets</t>
  </si>
  <si>
    <t xml:space="preserve">2010 - 2025
</t>
  </si>
  <si>
    <t xml:space="preserve"> - Direct Investment is presented using Assets/Liabilities principle starting 2021 to 2025 (BPM6)</t>
  </si>
  <si>
    <t>- In the financial account positive denotes increase in assets and liabilities and negative denotes decrease in assets and liabilities
- Direct Investment is presentated using Assets/Laibilities priniciple (BPM6)</t>
  </si>
  <si>
    <t xml:space="preserve">https://deps.mofe.gov.bn/terms-of-use/
</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</si>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</sst>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_);\(#,##0.0\)"/>
    <numFmt numFmtId="166" formatCode="#,##0.0"/>
    <numFmt numFmtId="167" formatCode="_(* #,##0.0_);_(* \(#,##0.0\);_(* &quot;-&quot;??_);_(@_)"/>
    <numFmt numFmtId="168" formatCode="0.0%"/>
  </numFmts>
  <fonts count="14" x14ac:knownFonts="1">
    <font>
      <sz val="11"/>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2"/>
      <name val="Arial"/>
      <family val="2"/>
    </font>
    <font>
      <u/>
      <sz val="12"/>
      <color theme="10"/>
      <name val="Arial"/>
      <family val="2"/>
    </font>
    <font>
      <b/>
      <sz val="12"/>
      <color theme="1"/>
      <name val="Arial"/>
      <family val="2"/>
    </font>
    <font>
      <b/>
      <vertAlign val="superscript"/>
      <sz val="12"/>
      <color theme="1"/>
      <name val="Arial"/>
      <family val="2"/>
    </font>
    <font>
      <i/>
      <sz val="12"/>
      <color theme="1"/>
      <name val="Arial"/>
      <family val="2"/>
    </font>
    <font>
      <sz val="10"/>
      <name val="Arial"/>
      <family val="2"/>
    </font>
    <font>
      <b/>
      <sz val="11"/>
      <color theme="1"/>
      <name val="Arial"/>
      <family val="2"/>
    </font>
    <font>
      <b/>
      <sz val="11"/>
      <name val="Arial"/>
      <family val="2"/>
    </font>
    <font>
      <b/>
      <vertAlign val="superscript"/>
      <sz val="11"/>
      <name val="Arial"/>
      <family val="2"/>
    </font>
    <font>
      <sz val="12"/>
      <color rgb="FFFF000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1" fillId="0" borderId="0" applyNumberFormat="0" applyFill="0" applyBorder="0" applyAlignment="0" applyProtection="0"/>
    <xf numFmtId="0" fontId="9" fillId="0" borderId="0"/>
    <xf numFmtId="0" fontId="2" fillId="0" borderId="0"/>
    <xf numFmtId="164" fontId="2" fillId="0" borderId="0" applyFont="0" applyFill="0" applyBorder="0" applyAlignment="0" applyProtection="0"/>
    <xf numFmtId="9" fontId="2" fillId="0" borderId="0" applyFont="0" applyFill="0" applyBorder="0" applyAlignment="0" applyProtection="0"/>
  </cellStyleXfs>
  <cellXfs count="54">
    <xf numFmtId="0" fontId="0" fillId="0" borderId="0" xfId="0"/>
    <xf numFmtId="0" fontId="3" fillId="0" borderId="0" xfId="0" applyFont="1"/>
    <xf numFmtId="0" fontId="3" fillId="0" borderId="0" xfId="0" applyFont="1" applyAlignment="1">
      <alignment horizontal="right"/>
    </xf>
    <xf numFmtId="0" fontId="3" fillId="0" borderId="1" xfId="0" applyFont="1" applyBorder="1"/>
    <xf numFmtId="0" fontId="6" fillId="0" borderId="1" xfId="0" applyFont="1" applyBorder="1"/>
    <xf numFmtId="166" fontId="3" fillId="0" borderId="1" xfId="0" applyNumberFormat="1" applyFont="1" applyBorder="1" applyAlignment="1">
      <alignment horizontal="right"/>
    </xf>
    <xf numFmtId="0" fontId="3" fillId="0" borderId="1" xfId="0" applyFont="1" applyBorder="1" applyAlignment="1">
      <alignment horizontal="left" indent="1"/>
    </xf>
    <xf numFmtId="0" fontId="3" fillId="0" borderId="1" xfId="0" applyFont="1" applyBorder="1" applyAlignment="1">
      <alignment horizontal="left" indent="2"/>
    </xf>
    <xf numFmtId="0" fontId="3" fillId="0" borderId="1" xfId="0" applyFont="1" applyBorder="1" applyAlignment="1">
      <alignment horizontal="left" indent="3"/>
    </xf>
    <xf numFmtId="0" fontId="6" fillId="0" borderId="1" xfId="0" applyFont="1" applyFill="1" applyBorder="1" applyAlignment="1">
      <alignment horizontal="left" vertical="center"/>
    </xf>
    <xf numFmtId="0" fontId="3" fillId="0" borderId="1" xfId="0" applyFont="1" applyFill="1" applyBorder="1" applyAlignment="1">
      <alignment horizontal="left" vertical="center" indent="1"/>
    </xf>
    <xf numFmtId="0" fontId="3" fillId="0" borderId="1" xfId="0" applyFont="1" applyFill="1" applyBorder="1" applyAlignment="1">
      <alignment horizontal="left" vertical="center" wrapText="1" indent="1"/>
    </xf>
    <xf numFmtId="3" fontId="6" fillId="0" borderId="1" xfId="0" applyNumberFormat="1" applyFont="1" applyFill="1" applyBorder="1" applyAlignment="1">
      <alignment horizontal="left" vertical="center"/>
    </xf>
    <xf numFmtId="0" fontId="3" fillId="0" borderId="0" xfId="0" applyFont="1" applyFill="1" applyBorder="1" applyAlignment="1">
      <alignment vertical="center"/>
    </xf>
    <xf numFmtId="0" fontId="3" fillId="0" borderId="0" xfId="0" applyFont="1" applyFill="1" applyBorder="1" applyAlignment="1">
      <alignment horizontal="right" vertical="center"/>
    </xf>
    <xf numFmtId="165" fontId="3" fillId="0" borderId="0" xfId="2" applyNumberFormat="1"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horizontal="right" vertical="center"/>
    </xf>
    <xf numFmtId="0" fontId="8" fillId="0" borderId="0" xfId="0" applyFont="1" applyFill="1" applyAlignment="1">
      <alignment vertical="center"/>
    </xf>
    <xf numFmtId="0" fontId="8" fillId="0" borderId="0" xfId="0" applyFont="1" applyFill="1" applyAlignment="1">
      <alignment horizontal="right" vertical="center"/>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0" xfId="0" applyFont="1" applyFill="1"/>
    <xf numFmtId="0" fontId="3" fillId="0" borderId="1" xfId="0" applyFont="1" applyFill="1" applyBorder="1" applyAlignment="1">
      <alignment horizontal="justify" vertical="center" wrapText="1"/>
    </xf>
    <xf numFmtId="0" fontId="4" fillId="0" borderId="1" xfId="0" applyFont="1" applyFill="1" applyBorder="1" applyAlignment="1">
      <alignment vertical="top" wrapText="1"/>
    </xf>
    <xf numFmtId="0" fontId="3" fillId="0" borderId="1" xfId="0" applyFont="1" applyFill="1" applyBorder="1" applyAlignment="1">
      <alignment horizontal="left" vertical="top" wrapText="1"/>
    </xf>
    <xf numFmtId="165" fontId="3" fillId="0" borderId="0" xfId="2" applyNumberFormat="1" applyFont="1" applyFill="1" applyBorder="1" applyAlignment="1">
      <alignment horizontal="left" vertical="center"/>
    </xf>
    <xf numFmtId="0" fontId="3" fillId="0" borderId="0" xfId="2" applyFont="1" applyFill="1" applyBorder="1" applyAlignment="1">
      <alignment horizontal="left" vertical="center"/>
    </xf>
    <xf numFmtId="0" fontId="3" fillId="0" borderId="1" xfId="0" applyFont="1" applyFill="1" applyBorder="1" applyAlignment="1">
      <alignment wrapText="1"/>
    </xf>
    <xf numFmtId="0" fontId="3" fillId="0" borderId="1" xfId="0" quotePrefix="1" applyFont="1" applyFill="1" applyBorder="1" applyAlignment="1">
      <alignment horizontal="left" vertical="top" wrapText="1"/>
    </xf>
    <xf numFmtId="0" fontId="5" fillId="0" borderId="1" xfId="1" applyFont="1" applyFill="1" applyBorder="1" applyAlignment="1">
      <alignment vertical="top" wrapText="1"/>
    </xf>
    <xf numFmtId="165" fontId="4" fillId="0" borderId="0" xfId="2" applyNumberFormat="1" applyFont="1" applyFill="1" applyBorder="1" applyAlignment="1">
      <alignment horizontal="left" vertical="center"/>
    </xf>
    <xf numFmtId="0" fontId="3" fillId="0" borderId="1" xfId="0" applyFont="1" applyFill="1" applyBorder="1" applyAlignment="1">
      <alignment horizontal="left" vertical="top"/>
    </xf>
    <xf numFmtId="14" fontId="3" fillId="0" borderId="1" xfId="0" applyNumberFormat="1" applyFont="1" applyFill="1" applyBorder="1" applyAlignment="1">
      <alignment horizontal="left" vertical="top"/>
    </xf>
    <xf numFmtId="0" fontId="3" fillId="0" borderId="0" xfId="0" applyFont="1" applyBorder="1"/>
    <xf numFmtId="0" fontId="6" fillId="0" borderId="0" xfId="0" applyFont="1" applyBorder="1" applyAlignment="1">
      <alignment horizontal="centerContinuous"/>
    </xf>
    <xf numFmtId="0" fontId="3" fillId="0" borderId="0" xfId="0" applyFont="1" applyBorder="1" applyAlignment="1">
      <alignment horizontal="centerContinuous"/>
    </xf>
    <xf numFmtId="167" fontId="3" fillId="0" borderId="0" xfId="0" applyNumberFormat="1" applyFont="1" applyFill="1" applyAlignment="1">
      <alignment vertical="center"/>
    </xf>
    <xf numFmtId="0" fontId="6" fillId="0" borderId="1" xfId="0" applyFont="1" applyBorder="1" applyAlignment="1">
      <alignment horizontal="center"/>
    </xf>
    <xf numFmtId="0" fontId="10" fillId="0" borderId="1" xfId="0" applyFont="1" applyBorder="1" applyAlignment="1">
      <alignment horizontal="center"/>
    </xf>
    <xf numFmtId="166" fontId="4" fillId="0" borderId="1" xfId="0" applyNumberFormat="1" applyFont="1" applyFill="1" applyBorder="1" applyAlignment="1">
      <alignment horizontal="right"/>
    </xf>
    <xf numFmtId="166" fontId="3" fillId="0" borderId="1" xfId="4" applyNumberFormat="1" applyFont="1" applyBorder="1" applyAlignment="1">
      <alignment horizontal="right"/>
    </xf>
    <xf numFmtId="166" fontId="3" fillId="0" borderId="1" xfId="0" applyNumberFormat="1" applyFont="1" applyFill="1" applyBorder="1" applyAlignment="1">
      <alignment horizontal="right"/>
    </xf>
    <xf numFmtId="166" fontId="3" fillId="0" borderId="1" xfId="4" applyNumberFormat="1" applyFont="1" applyFill="1" applyBorder="1" applyAlignment="1">
      <alignment horizontal="right"/>
    </xf>
    <xf numFmtId="168" fontId="3" fillId="0" borderId="0" xfId="5" applyNumberFormat="1" applyFont="1"/>
    <xf numFmtId="168" fontId="3" fillId="0" borderId="0" xfId="5" applyNumberFormat="1" applyFont="1" applyFill="1" applyAlignment="1">
      <alignment vertical="center"/>
    </xf>
    <xf numFmtId="0" fontId="11" fillId="0" borderId="1" xfId="0" applyFont="1" applyBorder="1" applyAlignment="1">
      <alignment horizontal="center"/>
    </xf>
    <xf numFmtId="0" fontId="4" fillId="0" borderId="1" xfId="0" applyFont="1" applyFill="1" applyBorder="1" applyAlignment="1">
      <alignment horizontal="left" vertical="center" indent="1"/>
    </xf>
    <xf numFmtId="166" fontId="3" fillId="0" borderId="0" xfId="0" applyNumberFormat="1" applyFont="1" applyFill="1" applyBorder="1" applyAlignment="1">
      <alignment vertical="center"/>
    </xf>
    <xf numFmtId="166" fontId="13" fillId="0" borderId="0" xfId="0" applyNumberFormat="1" applyFont="1" applyFill="1" applyBorder="1" applyAlignment="1">
      <alignment vertical="center"/>
    </xf>
    <xf numFmtId="166" fontId="4" fillId="0" borderId="1" xfId="4" applyNumberFormat="1" applyFont="1" applyBorder="1" applyAlignment="1">
      <alignment horizontal="right"/>
    </xf>
    <xf numFmtId="0" fontId="5" fillId="0" borderId="1" xfId="1" quotePrefix="1" applyFont="1" applyFill="1" applyBorder="1" applyAlignment="1">
      <alignment vertical="top" wrapText="1"/>
    </xf>
    <xf numFmtId="0" fontId="3" fillId="0" borderId="2" xfId="0" applyFont="1" applyFill="1" applyBorder="1" applyAlignment="1">
      <alignment vertical="center"/>
    </xf>
    <xf numFmtId="166" fontId="3" fillId="0" borderId="2" xfId="4" applyNumberFormat="1" applyFont="1" applyBorder="1" applyAlignment="1">
      <alignment horizontal="right"/>
    </xf>
  </cellXfs>
  <cellStyles count="6">
    <cellStyle name="Comma" xfId="4" builtinId="3"/>
    <cellStyle name="Hyperlink" xfId="1" builtinId="8"/>
    <cellStyle name="Normal" xfId="0" builtinId="0"/>
    <cellStyle name="Normal 2" xfId="3" xr:uid="{00000000-0005-0000-0000-000002000000}"/>
    <cellStyle name="Normal 3" xfId="2" xr:uid="{00000000-0005-0000-0000-000003000000}"/>
    <cellStyle name="Percent" xfId="5" builtinId="5"/>
  </cellStyles>
  <dxfs count="0"/>
  <tableStyles count="0" defaultTableStyle="TableStyleMedium2" defaultPivotStyle="PivotStyleLight16"/>
  <colors>
    <mruColors>
      <color rgb="FFDD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edata-library/" TargetMode="External"/><Relationship Id="rId1" Type="http://schemas.openxmlformats.org/officeDocument/2006/relationships/hyperlink" Target="https://deps.mofe.gov.bn/terms-of-u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A4" zoomScale="90" zoomScaleNormal="90" workbookViewId="0">
      <selection activeCell="C14" sqref="C14"/>
    </sheetView>
  </sheetViews>
  <sheetFormatPr defaultColWidth="8.7109375" defaultRowHeight="15" x14ac:dyDescent="0.2"/>
  <cols>
    <col min="1" max="1" width="5.7109375" style="22" customWidth="1"/>
    <col min="2" max="2" width="52.7109375" style="22" customWidth="1"/>
    <col min="3" max="3" width="143.5703125" style="22" customWidth="1"/>
    <col min="4" max="16384" width="8.7109375" style="22"/>
  </cols>
  <sheetData>
    <row r="2" spans="2:3" ht="24.6" customHeight="1" x14ac:dyDescent="0.2">
      <c r="B2" s="20" t="s">
        <v>8</v>
      </c>
      <c r="C2" s="21" t="s">
        <v>35</v>
      </c>
    </row>
    <row r="3" spans="2:3" ht="270" x14ac:dyDescent="0.2">
      <c r="B3" s="20" t="s">
        <v>29</v>
      </c>
      <c r="C3" s="23" t="s">
        <v>38</v>
      </c>
    </row>
    <row r="4" spans="2:3" ht="30" x14ac:dyDescent="0.2">
      <c r="B4" s="20" t="s">
        <v>0</v>
      </c>
      <c r="C4" s="28" t="s">
        <v>52</v>
      </c>
    </row>
    <row r="5" spans="2:3" ht="30" x14ac:dyDescent="0.2">
      <c r="B5" s="20" t="s">
        <v>1</v>
      </c>
      <c r="C5" s="28" t="s">
        <v>33</v>
      </c>
    </row>
    <row r="6" spans="2:3" ht="312" customHeight="1" x14ac:dyDescent="0.2">
      <c r="B6" s="20" t="s">
        <v>2</v>
      </c>
      <c r="C6" s="24" t="s">
        <v>53</v>
      </c>
    </row>
    <row r="7" spans="2:3" ht="42.6" customHeight="1" x14ac:dyDescent="0.2">
      <c r="B7" s="20" t="s">
        <v>9</v>
      </c>
      <c r="C7" s="29" t="s">
        <v>56</v>
      </c>
    </row>
    <row r="8" spans="2:3" ht="30.6" customHeight="1" x14ac:dyDescent="0.2">
      <c r="B8" s="20" t="s">
        <v>3</v>
      </c>
      <c r="C8" s="25" t="s">
        <v>36</v>
      </c>
    </row>
    <row r="9" spans="2:3" ht="30" x14ac:dyDescent="0.2">
      <c r="B9" s="20" t="s">
        <v>4</v>
      </c>
      <c r="C9" s="21" t="s">
        <v>54</v>
      </c>
    </row>
    <row r="10" spans="2:3" ht="30" x14ac:dyDescent="0.2">
      <c r="B10" s="20" t="s">
        <v>5</v>
      </c>
      <c r="C10" s="30" t="s">
        <v>58</v>
      </c>
    </row>
    <row r="11" spans="2:3" ht="30" x14ac:dyDescent="0.2">
      <c r="B11" s="20" t="s">
        <v>6</v>
      </c>
      <c r="C11" s="21" t="s">
        <v>37</v>
      </c>
    </row>
    <row r="12" spans="2:3" ht="30" x14ac:dyDescent="0.2">
      <c r="B12" s="20" t="s">
        <v>7</v>
      </c>
      <c r="C12" s="51" t="s">
        <v>57</v>
      </c>
    </row>
    <row r="13" spans="2:3" x14ac:dyDescent="0.2">
      <c r="B13" s="32" t="s">
        <v>45</v>
      </c>
      <c r="C13" s="33">
        <v>46156</v>
      </c>
    </row>
  </sheetData>
  <hyperlinks>
    <hyperlink ref="C12" r:id="rId1" xr:uid="{BE2E9626-589A-4B87-9ED4-5B3EAA819969}"/>
    <hyperlink ref="C10" r:id="rId2" xr:uid="{E096CE6E-C04B-4BAE-BD57-3735B4FF4568}"/>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0"/>
  <sheetViews>
    <sheetView tabSelected="1" zoomScaleNormal="100" workbookViewId="0">
      <pane xSplit="1" topLeftCell="N1" activePane="topRight" state="frozen"/>
      <selection pane="topRight" activeCell="Q28" sqref="Q28"/>
    </sheetView>
  </sheetViews>
  <sheetFormatPr defaultColWidth="9.140625" defaultRowHeight="15" x14ac:dyDescent="0.2"/>
  <cols>
    <col min="1" max="1" width="40.85546875" style="1" customWidth="1"/>
    <col min="2" max="9" width="15.85546875" style="1" customWidth="1"/>
    <col min="10" max="10" width="15.85546875" style="2" customWidth="1"/>
    <col min="11" max="17" width="15.85546875" style="1" customWidth="1"/>
    <col min="18" max="18" width="10.140625" style="1" bestFit="1" customWidth="1"/>
    <col min="19" max="16384" width="9.140625" style="1"/>
  </cols>
  <sheetData>
    <row r="1" spans="1:18" s="34" customFormat="1" ht="15.75" x14ac:dyDescent="0.25">
      <c r="A1" s="35" t="s">
        <v>31</v>
      </c>
      <c r="B1" s="35"/>
      <c r="C1" s="35"/>
      <c r="D1" s="35"/>
      <c r="E1" s="35"/>
      <c r="F1" s="35"/>
      <c r="G1" s="35"/>
      <c r="H1" s="35"/>
      <c r="I1" s="35"/>
      <c r="J1" s="35"/>
      <c r="K1" s="35"/>
      <c r="L1" s="36"/>
      <c r="M1" s="36"/>
      <c r="N1" s="36"/>
      <c r="O1" s="36"/>
      <c r="P1" s="36"/>
      <c r="Q1" s="36"/>
    </row>
    <row r="2" spans="1:18" ht="17.25" x14ac:dyDescent="0.25">
      <c r="A2" s="3"/>
      <c r="B2" s="38">
        <v>2010</v>
      </c>
      <c r="C2" s="38">
        <v>2011</v>
      </c>
      <c r="D2" s="38">
        <v>2012</v>
      </c>
      <c r="E2" s="38">
        <v>2013</v>
      </c>
      <c r="F2" s="38">
        <v>2014</v>
      </c>
      <c r="G2" s="38">
        <v>2015</v>
      </c>
      <c r="H2" s="38">
        <v>2016</v>
      </c>
      <c r="I2" s="38">
        <v>2017</v>
      </c>
      <c r="J2" s="38">
        <v>2018</v>
      </c>
      <c r="K2" s="38">
        <v>2019</v>
      </c>
      <c r="L2" s="38">
        <v>2020</v>
      </c>
      <c r="M2" s="38">
        <v>2021</v>
      </c>
      <c r="N2" s="38">
        <v>2022</v>
      </c>
      <c r="O2" s="38">
        <v>2023</v>
      </c>
      <c r="P2" s="39">
        <v>2024</v>
      </c>
      <c r="Q2" s="46" t="s">
        <v>51</v>
      </c>
    </row>
    <row r="3" spans="1:18" ht="15.75" x14ac:dyDescent="0.25">
      <c r="A3" s="4" t="s">
        <v>10</v>
      </c>
      <c r="B3" s="5">
        <v>6815.2539434399996</v>
      </c>
      <c r="C3" s="5">
        <v>8100.7761626800011</v>
      </c>
      <c r="D3" s="5">
        <v>7089.6399999999985</v>
      </c>
      <c r="E3" s="5">
        <v>4721.0130000000008</v>
      </c>
      <c r="F3" s="5">
        <v>6643.8249999999998</v>
      </c>
      <c r="G3" s="5">
        <v>2943.3130000000001</v>
      </c>
      <c r="H3" s="5">
        <v>2032.9110000000001</v>
      </c>
      <c r="I3" s="40">
        <v>2741.6949999999997</v>
      </c>
      <c r="J3" s="5">
        <v>1254.9000000000001</v>
      </c>
      <c r="K3" s="5">
        <v>1214.4000000000001</v>
      </c>
      <c r="L3" s="5">
        <v>748.39823577220704</v>
      </c>
      <c r="M3" s="41">
        <v>2110.0044553443104</v>
      </c>
      <c r="N3" s="41">
        <v>4500.9653773207892</v>
      </c>
      <c r="O3" s="41">
        <v>2611.0354074972115</v>
      </c>
      <c r="P3" s="41">
        <v>2986.1934168521111</v>
      </c>
      <c r="Q3" s="41">
        <v>3536.3158738954057</v>
      </c>
      <c r="R3" s="44"/>
    </row>
    <row r="4" spans="1:18" x14ac:dyDescent="0.2">
      <c r="A4" s="6" t="s">
        <v>11</v>
      </c>
      <c r="B4" s="5">
        <f>B5-B6</f>
        <v>8472.4761079</v>
      </c>
      <c r="C4" s="5">
        <f>C5-C6</f>
        <v>10855.319129400001</v>
      </c>
      <c r="D4" s="5">
        <f>D5-D6</f>
        <v>10950.382</v>
      </c>
      <c r="E4" s="5">
        <v>8652.3610000000008</v>
      </c>
      <c r="F4" s="5">
        <v>9418.393</v>
      </c>
      <c r="G4" s="5">
        <v>3977.5610000000001</v>
      </c>
      <c r="H4" s="5">
        <v>2976.13</v>
      </c>
      <c r="I4" s="40">
        <v>3318.8069999999998</v>
      </c>
      <c r="J4" s="5">
        <v>3184.1243212752001</v>
      </c>
      <c r="K4" s="5">
        <v>3011.6</v>
      </c>
      <c r="L4" s="5">
        <v>1910.734800808601</v>
      </c>
      <c r="M4" s="41">
        <v>3600.3255295999979</v>
      </c>
      <c r="N4" s="41">
        <v>7105.3444178000009</v>
      </c>
      <c r="O4" s="41">
        <v>5103.1595544534002</v>
      </c>
      <c r="P4" s="41">
        <v>4960.4266008062195</v>
      </c>
      <c r="Q4" s="41">
        <v>5247.0763150079038</v>
      </c>
      <c r="R4" s="44"/>
    </row>
    <row r="5" spans="1:18" x14ac:dyDescent="0.2">
      <c r="A5" s="7" t="s">
        <v>12</v>
      </c>
      <c r="B5" s="5">
        <v>11970.615</v>
      </c>
      <c r="C5" s="5">
        <v>15566.895</v>
      </c>
      <c r="D5" s="5">
        <v>16096.48</v>
      </c>
      <c r="E5" s="5">
        <v>14787.748</v>
      </c>
      <c r="F5" s="5">
        <v>14063.216</v>
      </c>
      <c r="G5" s="5">
        <v>8399.0110000000004</v>
      </c>
      <c r="H5" s="5">
        <v>6648.4139999999998</v>
      </c>
      <c r="I5" s="40">
        <v>7556.0519999999997</v>
      </c>
      <c r="J5" s="5">
        <v>8734.3519499999984</v>
      </c>
      <c r="K5" s="5">
        <v>9831.2000000000007</v>
      </c>
      <c r="L5" s="41">
        <v>9026.5311660000007</v>
      </c>
      <c r="M5" s="41">
        <v>14783.400226</v>
      </c>
      <c r="N5" s="41">
        <v>19483.990000000002</v>
      </c>
      <c r="O5" s="41">
        <v>15094.057102000001</v>
      </c>
      <c r="P5" s="41">
        <v>14802.259770457222</v>
      </c>
      <c r="Q5" s="41">
        <v>13463.085993007902</v>
      </c>
      <c r="R5" s="44"/>
    </row>
    <row r="6" spans="1:18" x14ac:dyDescent="0.2">
      <c r="A6" s="7" t="s">
        <v>13</v>
      </c>
      <c r="B6" s="5">
        <v>3498.1388920999998</v>
      </c>
      <c r="C6" s="5">
        <v>4711.5758705999997</v>
      </c>
      <c r="D6" s="5">
        <v>5146.098</v>
      </c>
      <c r="E6" s="5">
        <v>6135.3869999999997</v>
      </c>
      <c r="F6" s="5">
        <v>4644.8230000000003</v>
      </c>
      <c r="G6" s="5">
        <v>4421.45</v>
      </c>
      <c r="H6" s="5">
        <v>3672.2840000000001</v>
      </c>
      <c r="I6" s="40">
        <v>4237.2449999999999</v>
      </c>
      <c r="J6" s="5">
        <v>5550.2276287247996</v>
      </c>
      <c r="K6" s="5">
        <v>6819.6</v>
      </c>
      <c r="L6" s="41">
        <v>7115.7963651913997</v>
      </c>
      <c r="M6" s="41">
        <v>11183.074696400001</v>
      </c>
      <c r="N6" s="41">
        <v>12378.645582200001</v>
      </c>
      <c r="O6" s="41">
        <v>9990.8975475465995</v>
      </c>
      <c r="P6" s="41">
        <v>9841.8331696510013</v>
      </c>
      <c r="Q6" s="41">
        <v>8216.0096779999985</v>
      </c>
      <c r="R6" s="44"/>
    </row>
    <row r="7" spans="1:18" x14ac:dyDescent="0.2">
      <c r="A7" s="6" t="s">
        <v>14</v>
      </c>
      <c r="B7" s="5">
        <f t="shared" ref="B7:D7" si="0">B8-B9</f>
        <v>-1100.299</v>
      </c>
      <c r="C7" s="5">
        <f t="shared" si="0"/>
        <v>-1656.6846283999998</v>
      </c>
      <c r="D7" s="5">
        <f t="shared" si="0"/>
        <v>-2696.085</v>
      </c>
      <c r="E7" s="5">
        <v>-2959.0160000000001</v>
      </c>
      <c r="F7" s="5">
        <v>-2067.2420000000002</v>
      </c>
      <c r="G7" s="5">
        <v>-1384.202</v>
      </c>
      <c r="H7" s="5">
        <v>-1539.8359999999998</v>
      </c>
      <c r="I7" s="5">
        <v>-961.91300000000001</v>
      </c>
      <c r="J7" s="5">
        <v>-1359.8380000000002</v>
      </c>
      <c r="K7" s="5">
        <v>-1621.8999999999999</v>
      </c>
      <c r="L7" s="5">
        <v>-1178.5792431017505</v>
      </c>
      <c r="M7" s="41">
        <v>-935.930692889375</v>
      </c>
      <c r="N7" s="41">
        <v>-1169.4512715642127</v>
      </c>
      <c r="O7" s="41">
        <v>-1749.2531954468045</v>
      </c>
      <c r="P7" s="41">
        <v>-1784.4065187256176</v>
      </c>
      <c r="Q7" s="41">
        <v>-1407.6287543654535</v>
      </c>
      <c r="R7" s="44"/>
    </row>
    <row r="8" spans="1:18" x14ac:dyDescent="0.2">
      <c r="A8" s="7" t="s">
        <v>15</v>
      </c>
      <c r="B8" s="5">
        <v>627.84100000000001</v>
      </c>
      <c r="C8" s="5">
        <v>629.87300000000005</v>
      </c>
      <c r="D8" s="5">
        <v>603.154</v>
      </c>
      <c r="E8" s="5">
        <v>616.61199999999997</v>
      </c>
      <c r="F8" s="5">
        <v>706.39400000000001</v>
      </c>
      <c r="G8" s="5">
        <v>894.01700000000005</v>
      </c>
      <c r="H8" s="5">
        <v>732.55200000000002</v>
      </c>
      <c r="I8" s="40">
        <v>761.29</v>
      </c>
      <c r="J8" s="5">
        <v>769.774</v>
      </c>
      <c r="K8" s="5">
        <v>842.8</v>
      </c>
      <c r="L8" s="5">
        <v>485.90973554500005</v>
      </c>
      <c r="M8" s="41">
        <v>269.26945233562503</v>
      </c>
      <c r="N8" s="41">
        <v>388.24428023999997</v>
      </c>
      <c r="O8" s="41">
        <v>456.6</v>
      </c>
      <c r="P8" s="41">
        <v>547.21437067999989</v>
      </c>
      <c r="Q8" s="41">
        <v>604.78386405574224</v>
      </c>
      <c r="R8" s="44"/>
    </row>
    <row r="9" spans="1:18" x14ac:dyDescent="0.2">
      <c r="A9" s="7" t="s">
        <v>16</v>
      </c>
      <c r="B9" s="5">
        <v>1728.14</v>
      </c>
      <c r="C9" s="5">
        <v>2286.5576283999999</v>
      </c>
      <c r="D9" s="5">
        <v>3299.239</v>
      </c>
      <c r="E9" s="5">
        <v>3575.6280000000002</v>
      </c>
      <c r="F9" s="5">
        <v>2773.636</v>
      </c>
      <c r="G9" s="5">
        <v>2278.2190000000001</v>
      </c>
      <c r="H9" s="5">
        <v>2272.3879999999999</v>
      </c>
      <c r="I9" s="40">
        <v>1723.203</v>
      </c>
      <c r="J9" s="5">
        <v>2129.6120000000001</v>
      </c>
      <c r="K9" s="5">
        <v>2464.6999999999998</v>
      </c>
      <c r="L9" s="5">
        <v>1664.4889786467506</v>
      </c>
      <c r="M9" s="41">
        <v>1205.2001452250001</v>
      </c>
      <c r="N9" s="41">
        <v>1557.6955518042125</v>
      </c>
      <c r="O9" s="41">
        <v>2205.9315150793045</v>
      </c>
      <c r="P9" s="41">
        <v>2331.6208894056176</v>
      </c>
      <c r="Q9" s="41">
        <v>2012.4126184211957</v>
      </c>
      <c r="R9" s="44"/>
    </row>
    <row r="10" spans="1:18" x14ac:dyDescent="0.2">
      <c r="A10" s="6" t="s">
        <v>17</v>
      </c>
      <c r="B10" s="5">
        <f t="shared" ref="B10" si="1">B11-B12</f>
        <v>-136.73916446000021</v>
      </c>
      <c r="C10" s="5">
        <f t="shared" ref="C10" si="2">C11-C12</f>
        <v>-626.41833831999998</v>
      </c>
      <c r="D10" s="5">
        <f t="shared" ref="D10" si="3">D11-D12</f>
        <v>-571.24</v>
      </c>
      <c r="E10" s="5">
        <v>-250.596</v>
      </c>
      <c r="F10" s="5">
        <v>-19.288</v>
      </c>
      <c r="G10" s="5">
        <v>894.48900000000003</v>
      </c>
      <c r="H10" s="5">
        <v>1153.527</v>
      </c>
      <c r="I10" s="40">
        <v>994.822</v>
      </c>
      <c r="J10" s="5">
        <v>113.1</v>
      </c>
      <c r="K10" s="5">
        <v>492.6</v>
      </c>
      <c r="L10" s="5">
        <v>499.13647010366697</v>
      </c>
      <c r="M10" s="41">
        <v>120.49344751486137</v>
      </c>
      <c r="N10" s="41">
        <v>-509.69999999999993</v>
      </c>
      <c r="O10" s="41">
        <v>260.55373225061498</v>
      </c>
      <c r="P10" s="41">
        <v>655.47848864375942</v>
      </c>
      <c r="Q10" s="41">
        <v>636.14990987593956</v>
      </c>
      <c r="R10" s="44"/>
    </row>
    <row r="11" spans="1:18" x14ac:dyDescent="0.2">
      <c r="A11" s="7" t="s">
        <v>15</v>
      </c>
      <c r="B11" s="5">
        <v>1276.4968355399999</v>
      </c>
      <c r="C11" s="5">
        <v>1207.0476616799999</v>
      </c>
      <c r="D11" s="5">
        <v>1216.9159999999999</v>
      </c>
      <c r="E11" s="5">
        <v>1246.6120000000001</v>
      </c>
      <c r="F11" s="5">
        <v>1281.18</v>
      </c>
      <c r="G11" s="5">
        <v>1507.4</v>
      </c>
      <c r="H11" s="5">
        <v>1487.145</v>
      </c>
      <c r="I11" s="40">
        <v>1464.0740000000001</v>
      </c>
      <c r="J11" s="5">
        <v>1347.5</v>
      </c>
      <c r="K11" s="5">
        <v>1402.3</v>
      </c>
      <c r="L11" s="5">
        <v>1268.5843698936669</v>
      </c>
      <c r="M11" s="41">
        <v>1288.2763875948613</v>
      </c>
      <c r="N11" s="41">
        <v>757.4</v>
      </c>
      <c r="O11" s="41">
        <v>1286.1995134006152</v>
      </c>
      <c r="P11" s="41">
        <v>1334.9824364687595</v>
      </c>
      <c r="Q11" s="41">
        <v>1308.3288137176062</v>
      </c>
      <c r="R11" s="44"/>
    </row>
    <row r="12" spans="1:18" x14ac:dyDescent="0.2">
      <c r="A12" s="7" t="s">
        <v>16</v>
      </c>
      <c r="B12" s="5">
        <v>1413.2360000000001</v>
      </c>
      <c r="C12" s="5">
        <v>1833.4659999999999</v>
      </c>
      <c r="D12" s="5">
        <v>1788.1559999999999</v>
      </c>
      <c r="E12" s="5">
        <v>1497.2080000000001</v>
      </c>
      <c r="F12" s="5">
        <v>1300.4680000000001</v>
      </c>
      <c r="G12" s="5">
        <v>612.91099999999994</v>
      </c>
      <c r="H12" s="5">
        <v>333.61799999999999</v>
      </c>
      <c r="I12" s="40">
        <v>469.25200000000001</v>
      </c>
      <c r="J12" s="5">
        <v>1234.3</v>
      </c>
      <c r="K12" s="5">
        <v>909.7</v>
      </c>
      <c r="L12" s="5">
        <v>769.44789978999995</v>
      </c>
      <c r="M12" s="41">
        <v>1167.7829400799999</v>
      </c>
      <c r="N12" s="41">
        <v>1267.0999999999999</v>
      </c>
      <c r="O12" s="41">
        <v>1025.6457811499999</v>
      </c>
      <c r="P12" s="41">
        <v>679.50394782500018</v>
      </c>
      <c r="Q12" s="41">
        <v>672.17890384166662</v>
      </c>
      <c r="R12" s="44"/>
    </row>
    <row r="13" spans="1:18" x14ac:dyDescent="0.2">
      <c r="A13" s="6" t="s">
        <v>18</v>
      </c>
      <c r="B13" s="5">
        <f t="shared" ref="B13" si="4">B14-B15</f>
        <v>-420.18399999999997</v>
      </c>
      <c r="C13" s="5">
        <f t="shared" ref="C13" si="5">C14-C15</f>
        <v>-471.44</v>
      </c>
      <c r="D13" s="5">
        <f t="shared" ref="D13" si="6">D14-D15</f>
        <v>-593.41700000000003</v>
      </c>
      <c r="E13" s="5">
        <v>-721.73599999999999</v>
      </c>
      <c r="F13" s="5">
        <v>-688.03800000000001</v>
      </c>
      <c r="G13" s="5">
        <v>-544.53499999999997</v>
      </c>
      <c r="H13" s="5">
        <v>-556.91</v>
      </c>
      <c r="I13" s="40">
        <v>-610.02099999999996</v>
      </c>
      <c r="J13" s="5">
        <v>-682.51610672560014</v>
      </c>
      <c r="K13" s="5">
        <v>-668</v>
      </c>
      <c r="L13" s="5">
        <v>-482.89379203831049</v>
      </c>
      <c r="M13" s="41">
        <v>-674.88382888117417</v>
      </c>
      <c r="N13" s="41">
        <v>-925.22776891499996</v>
      </c>
      <c r="O13" s="41">
        <v>-1003.424683759999</v>
      </c>
      <c r="P13" s="41">
        <v>-845.30515387225034</v>
      </c>
      <c r="Q13" s="41">
        <v>-939.28159662298424</v>
      </c>
      <c r="R13" s="44"/>
    </row>
    <row r="14" spans="1:18" x14ac:dyDescent="0.2">
      <c r="A14" s="8" t="s">
        <v>15</v>
      </c>
      <c r="B14" s="5">
        <v>16.372</v>
      </c>
      <c r="C14" s="5">
        <v>25.163</v>
      </c>
      <c r="D14" s="5">
        <v>41.235999999999997</v>
      </c>
      <c r="E14" s="5">
        <v>42.921999999999997</v>
      </c>
      <c r="F14" s="5">
        <v>50.017000000000003</v>
      </c>
      <c r="G14" s="5">
        <v>98.162000000000006</v>
      </c>
      <c r="H14" s="5">
        <v>73.793000000000006</v>
      </c>
      <c r="I14" s="40">
        <v>55.741999999999997</v>
      </c>
      <c r="J14" s="5">
        <v>43.113339919999895</v>
      </c>
      <c r="K14" s="5">
        <v>62.6</v>
      </c>
      <c r="L14" s="5">
        <v>64.221727839999986</v>
      </c>
      <c r="M14" s="41">
        <v>89.301962650000007</v>
      </c>
      <c r="N14" s="41">
        <v>67.072231085000013</v>
      </c>
      <c r="O14" s="41">
        <v>77.227324379999999</v>
      </c>
      <c r="P14" s="41">
        <v>89.586815646666622</v>
      </c>
      <c r="Q14" s="41">
        <v>76.785307122916649</v>
      </c>
      <c r="R14" s="44"/>
    </row>
    <row r="15" spans="1:18" x14ac:dyDescent="0.2">
      <c r="A15" s="8" t="s">
        <v>16</v>
      </c>
      <c r="B15" s="5">
        <v>436.55599999999998</v>
      </c>
      <c r="C15" s="5">
        <v>496.60300000000001</v>
      </c>
      <c r="D15" s="5">
        <v>634.65300000000002</v>
      </c>
      <c r="E15" s="5">
        <v>764.65800000000002</v>
      </c>
      <c r="F15" s="5">
        <v>738.05499999999995</v>
      </c>
      <c r="G15" s="5">
        <v>642.697</v>
      </c>
      <c r="H15" s="5">
        <v>630.70299999999997</v>
      </c>
      <c r="I15" s="40">
        <v>665.76300000000003</v>
      </c>
      <c r="J15" s="5">
        <v>725.62944664560007</v>
      </c>
      <c r="K15" s="5">
        <v>730.6</v>
      </c>
      <c r="L15" s="5">
        <v>547.11551987831047</v>
      </c>
      <c r="M15" s="41">
        <v>764.18579153117412</v>
      </c>
      <c r="N15" s="41">
        <v>992.3</v>
      </c>
      <c r="O15" s="41">
        <v>1080.652008139999</v>
      </c>
      <c r="P15" s="41">
        <v>934.89196951891699</v>
      </c>
      <c r="Q15" s="41">
        <v>1016.0669037459008</v>
      </c>
      <c r="R15" s="44"/>
    </row>
    <row r="16" spans="1:18" ht="15.75" x14ac:dyDescent="0.2">
      <c r="A16" s="9" t="s">
        <v>19</v>
      </c>
      <c r="B16" s="42" t="s">
        <v>46</v>
      </c>
      <c r="C16" s="42" t="s">
        <v>46</v>
      </c>
      <c r="D16" s="42" t="s">
        <v>46</v>
      </c>
      <c r="E16" s="42" t="s">
        <v>46</v>
      </c>
      <c r="F16" s="42" t="s">
        <v>46</v>
      </c>
      <c r="G16" s="42" t="s">
        <v>46</v>
      </c>
      <c r="H16" s="42" t="s">
        <v>46</v>
      </c>
      <c r="I16" s="42" t="s">
        <v>46</v>
      </c>
      <c r="J16" s="42" t="s">
        <v>46</v>
      </c>
      <c r="K16" s="42" t="s">
        <v>46</v>
      </c>
      <c r="L16" s="42" t="s">
        <v>46</v>
      </c>
      <c r="M16" s="43" t="s">
        <v>46</v>
      </c>
      <c r="N16" s="43" t="s">
        <v>46</v>
      </c>
      <c r="O16" s="43" t="s">
        <v>46</v>
      </c>
      <c r="P16" s="43" t="s">
        <v>46</v>
      </c>
      <c r="Q16" s="43" t="s">
        <v>46</v>
      </c>
      <c r="R16" s="44"/>
    </row>
    <row r="17" spans="1:18" ht="18.75" x14ac:dyDescent="0.2">
      <c r="A17" s="9" t="s">
        <v>20</v>
      </c>
      <c r="B17" s="42">
        <v>6661.2175929999994</v>
      </c>
      <c r="C17" s="42">
        <v>4932.9659787500004</v>
      </c>
      <c r="D17" s="42">
        <v>3407.595601</v>
      </c>
      <c r="E17" s="42">
        <v>3394.7429999999999</v>
      </c>
      <c r="F17" s="42">
        <v>5112.607</v>
      </c>
      <c r="G17" s="42">
        <v>6235.317</v>
      </c>
      <c r="H17" s="42">
        <v>8821.84</v>
      </c>
      <c r="I17" s="40">
        <v>1983.5590000000002</v>
      </c>
      <c r="J17" s="5">
        <v>94.6</v>
      </c>
      <c r="K17" s="5">
        <v>-552.60908486496783</v>
      </c>
      <c r="L17" s="5">
        <v>363.79618641201989</v>
      </c>
      <c r="M17" s="41">
        <v>-160.4502944749417</v>
      </c>
      <c r="N17" s="41">
        <v>3290.7132059847681</v>
      </c>
      <c r="O17" s="41">
        <v>2473.4820406791155</v>
      </c>
      <c r="P17" s="41">
        <v>2406.2173963908026</v>
      </c>
      <c r="Q17" s="41">
        <v>2356.3100009089794</v>
      </c>
      <c r="R17" s="44"/>
    </row>
    <row r="18" spans="1:18" x14ac:dyDescent="0.2">
      <c r="A18" s="10" t="s">
        <v>49</v>
      </c>
      <c r="B18" s="42" t="s">
        <v>46</v>
      </c>
      <c r="C18" s="42" t="s">
        <v>46</v>
      </c>
      <c r="D18" s="42" t="s">
        <v>46</v>
      </c>
      <c r="E18" s="42" t="s">
        <v>46</v>
      </c>
      <c r="F18" s="42" t="s">
        <v>46</v>
      </c>
      <c r="G18" s="42" t="s">
        <v>46</v>
      </c>
      <c r="H18" s="42" t="s">
        <v>46</v>
      </c>
      <c r="I18" s="42" t="s">
        <v>46</v>
      </c>
      <c r="J18" s="42" t="s">
        <v>46</v>
      </c>
      <c r="K18" s="42" t="s">
        <v>46</v>
      </c>
      <c r="L18" s="42" t="s">
        <v>46</v>
      </c>
      <c r="M18" s="43" t="s">
        <v>46</v>
      </c>
      <c r="N18" s="43" t="s">
        <v>46</v>
      </c>
      <c r="O18" s="43" t="s">
        <v>46</v>
      </c>
      <c r="P18" s="43" t="s">
        <v>46</v>
      </c>
      <c r="Q18" s="43" t="s">
        <v>46</v>
      </c>
      <c r="R18" s="44"/>
    </row>
    <row r="19" spans="1:18" x14ac:dyDescent="0.2">
      <c r="A19" s="10" t="s">
        <v>50</v>
      </c>
      <c r="B19" s="42">
        <v>655.47</v>
      </c>
      <c r="C19" s="42">
        <v>869.42500000000007</v>
      </c>
      <c r="D19" s="42">
        <v>1080.7570000000001</v>
      </c>
      <c r="E19" s="42">
        <v>970.46100000000001</v>
      </c>
      <c r="F19" s="42">
        <v>719.53899999999999</v>
      </c>
      <c r="G19" s="42">
        <v>238.19499999999999</v>
      </c>
      <c r="H19" s="42">
        <v>-206.708</v>
      </c>
      <c r="I19" s="40">
        <v>635.32799999999997</v>
      </c>
      <c r="J19" s="5">
        <v>697.8</v>
      </c>
      <c r="K19" s="5">
        <v>511</v>
      </c>
      <c r="L19" s="5">
        <v>796.67750158000001</v>
      </c>
      <c r="M19" s="43" t="s">
        <v>46</v>
      </c>
      <c r="N19" s="43" t="s">
        <v>46</v>
      </c>
      <c r="O19" s="43" t="s">
        <v>46</v>
      </c>
      <c r="P19" s="43" t="s">
        <v>46</v>
      </c>
      <c r="Q19" s="43" t="s">
        <v>46</v>
      </c>
      <c r="R19" s="44"/>
    </row>
    <row r="20" spans="1:18" x14ac:dyDescent="0.2">
      <c r="A20" s="47" t="s">
        <v>47</v>
      </c>
      <c r="B20" s="42"/>
      <c r="C20" s="42"/>
      <c r="D20" s="42"/>
      <c r="E20" s="42"/>
      <c r="F20" s="42"/>
      <c r="G20" s="42"/>
      <c r="H20" s="42"/>
      <c r="I20" s="40"/>
      <c r="J20" s="5"/>
      <c r="K20" s="5"/>
      <c r="L20" s="5"/>
      <c r="M20" s="41">
        <v>44.162999999999997</v>
      </c>
      <c r="N20" s="41">
        <v>58.545000000000002</v>
      </c>
      <c r="O20" s="41">
        <v>11.4</v>
      </c>
      <c r="P20" s="41">
        <v>-59.396999999999998</v>
      </c>
      <c r="Q20" s="41">
        <v>-127.57</v>
      </c>
      <c r="R20" s="44"/>
    </row>
    <row r="21" spans="1:18" x14ac:dyDescent="0.2">
      <c r="A21" s="47" t="s">
        <v>48</v>
      </c>
      <c r="B21" s="42"/>
      <c r="C21" s="42"/>
      <c r="D21" s="42"/>
      <c r="E21" s="42"/>
      <c r="F21" s="42"/>
      <c r="G21" s="42"/>
      <c r="H21" s="42"/>
      <c r="I21" s="40"/>
      <c r="J21" s="5"/>
      <c r="K21" s="5"/>
      <c r="L21" s="5"/>
      <c r="M21" s="41">
        <v>319.30644477999988</v>
      </c>
      <c r="N21" s="41">
        <v>-344.68299999999999</v>
      </c>
      <c r="O21" s="41">
        <v>-57.187174850000012</v>
      </c>
      <c r="P21" s="41">
        <v>-24.872046700000034</v>
      </c>
      <c r="Q21" s="41">
        <v>92.21171480000001</v>
      </c>
      <c r="R21" s="44"/>
    </row>
    <row r="22" spans="1:18" x14ac:dyDescent="0.2">
      <c r="A22" s="10" t="s">
        <v>21</v>
      </c>
      <c r="B22" s="42">
        <v>1200.7465930000001</v>
      </c>
      <c r="C22" s="42">
        <v>203.75097874999992</v>
      </c>
      <c r="D22" s="42">
        <v>709.59760100000005</v>
      </c>
      <c r="E22" s="42">
        <v>575.178</v>
      </c>
      <c r="F22" s="42">
        <v>1001.391</v>
      </c>
      <c r="G22" s="42">
        <v>442.44600000000003</v>
      </c>
      <c r="H22" s="42">
        <v>861.96799999999996</v>
      </c>
      <c r="I22" s="40">
        <v>-88.388000000000005</v>
      </c>
      <c r="J22" s="5">
        <v>-1941.6</v>
      </c>
      <c r="K22" s="5">
        <v>1907.9</v>
      </c>
      <c r="L22" s="5">
        <v>1647.2270384674359</v>
      </c>
      <c r="M22" s="41">
        <v>-318.67655043066941</v>
      </c>
      <c r="N22" s="41">
        <v>628.71694361321886</v>
      </c>
      <c r="O22" s="41">
        <v>-363.77564093252818</v>
      </c>
      <c r="P22" s="41">
        <v>975.41099626717266</v>
      </c>
      <c r="Q22" s="41">
        <v>-766.00381691614677</v>
      </c>
      <c r="R22" s="44"/>
    </row>
    <row r="23" spans="1:18" x14ac:dyDescent="0.2">
      <c r="A23" s="10" t="s">
        <v>22</v>
      </c>
      <c r="B23" s="42" t="s">
        <v>46</v>
      </c>
      <c r="C23" s="42" t="s">
        <v>46</v>
      </c>
      <c r="D23" s="42" t="s">
        <v>46</v>
      </c>
      <c r="E23" s="42" t="s">
        <v>46</v>
      </c>
      <c r="F23" s="42" t="s">
        <v>46</v>
      </c>
      <c r="G23" s="42" t="s">
        <v>46</v>
      </c>
      <c r="H23" s="42" t="s">
        <v>46</v>
      </c>
      <c r="I23" s="42" t="s">
        <v>46</v>
      </c>
      <c r="J23" s="42" t="s">
        <v>46</v>
      </c>
      <c r="K23" s="42" t="s">
        <v>46</v>
      </c>
      <c r="L23" s="42" t="s">
        <v>46</v>
      </c>
      <c r="M23" s="43" t="s">
        <v>46</v>
      </c>
      <c r="N23" s="43" t="s">
        <v>46</v>
      </c>
      <c r="O23" s="43" t="s">
        <v>46</v>
      </c>
      <c r="P23" s="43" t="s">
        <v>46</v>
      </c>
      <c r="Q23" s="43" t="s">
        <v>46</v>
      </c>
      <c r="R23" s="44"/>
    </row>
    <row r="24" spans="1:18" x14ac:dyDescent="0.2">
      <c r="A24" s="10" t="s">
        <v>23</v>
      </c>
      <c r="B24" s="42">
        <v>6352.7339999999995</v>
      </c>
      <c r="C24" s="42">
        <v>5561.8140000000003</v>
      </c>
      <c r="D24" s="42">
        <v>3630.4680000000003</v>
      </c>
      <c r="E24" s="42">
        <v>3287.5239999999999</v>
      </c>
      <c r="F24" s="42">
        <v>5269.768</v>
      </c>
      <c r="G24" s="42">
        <v>5437.5619999999999</v>
      </c>
      <c r="H24" s="42">
        <v>7488.5659999999998</v>
      </c>
      <c r="I24" s="40">
        <v>2883.433</v>
      </c>
      <c r="J24" s="5">
        <v>2940.4</v>
      </c>
      <c r="K24" s="5">
        <v>384.6</v>
      </c>
      <c r="L24" s="5">
        <v>-728.55568975924939</v>
      </c>
      <c r="M24" s="41">
        <v>292.57431989837755</v>
      </c>
      <c r="N24" s="41">
        <v>1196.4959230558204</v>
      </c>
      <c r="O24" s="41">
        <v>1841.1642511865432</v>
      </c>
      <c r="P24" s="41">
        <v>1611.1246245834525</v>
      </c>
      <c r="Q24" s="41">
        <v>1574.4936657028898</v>
      </c>
      <c r="R24" s="44"/>
    </row>
    <row r="25" spans="1:18" x14ac:dyDescent="0.2">
      <c r="A25" s="10" t="s">
        <v>24</v>
      </c>
      <c r="B25" s="42">
        <v>236.79300000000001</v>
      </c>
      <c r="C25" s="42">
        <v>-36.826000000000043</v>
      </c>
      <c r="D25" s="42">
        <v>-148.28700000000001</v>
      </c>
      <c r="E25" s="42">
        <v>-502.50200000000001</v>
      </c>
      <c r="F25" s="42">
        <v>439.01299999999998</v>
      </c>
      <c r="G25" s="42">
        <v>-593.50400000000002</v>
      </c>
      <c r="H25" s="42">
        <v>-264.59800000000001</v>
      </c>
      <c r="I25" s="40">
        <v>176.15799999999999</v>
      </c>
      <c r="J25" s="5">
        <v>206.4</v>
      </c>
      <c r="K25" s="5">
        <v>2334.1090848649678</v>
      </c>
      <c r="L25" s="5">
        <v>-241.80233928383333</v>
      </c>
      <c r="M25" s="41">
        <v>-140.79538083735002</v>
      </c>
      <c r="N25" s="41">
        <v>-1062.2723393157291</v>
      </c>
      <c r="O25" s="41">
        <v>-927.50625557510034</v>
      </c>
      <c r="P25" s="41">
        <v>145.79327115982287</v>
      </c>
      <c r="Q25" s="41">
        <v>-1767.6018669222367</v>
      </c>
      <c r="R25" s="44"/>
    </row>
    <row r="26" spans="1:18" ht="29.25" customHeight="1" x14ac:dyDescent="0.2">
      <c r="A26" s="11" t="s">
        <v>25</v>
      </c>
      <c r="B26" s="42">
        <f>B3-B17</f>
        <v>154.03635044000021</v>
      </c>
      <c r="C26" s="42">
        <f>C3-C17</f>
        <v>3167.8101839300007</v>
      </c>
      <c r="D26" s="42">
        <f>D3-D17</f>
        <v>3682.0443989999985</v>
      </c>
      <c r="E26" s="42">
        <v>1326.2700000000009</v>
      </c>
      <c r="F26" s="42">
        <v>1531.2179999999998</v>
      </c>
      <c r="G26" s="42">
        <v>-3292.0039999999999</v>
      </c>
      <c r="H26" s="42">
        <v>-6788.9290000000001</v>
      </c>
      <c r="I26" s="40">
        <v>758.13599999999951</v>
      </c>
      <c r="J26" s="5">
        <v>1160.3</v>
      </c>
      <c r="K26" s="5">
        <v>1767.0090848649679</v>
      </c>
      <c r="L26" s="5">
        <f>L3+0-L17</f>
        <v>384.60204936018715</v>
      </c>
      <c r="M26" s="5">
        <v>2270.4547498192519</v>
      </c>
      <c r="N26" s="5">
        <v>1210.2521713360211</v>
      </c>
      <c r="O26" s="5">
        <v>137.55336681809604</v>
      </c>
      <c r="P26" s="5">
        <v>579.97602046130851</v>
      </c>
      <c r="Q26" s="5">
        <v>1180.0058729864263</v>
      </c>
      <c r="R26" s="44"/>
    </row>
    <row r="27" spans="1:18" ht="15.75" x14ac:dyDescent="0.2">
      <c r="A27" s="12" t="s">
        <v>26</v>
      </c>
      <c r="B27" s="42">
        <v>-52.831350440000207</v>
      </c>
      <c r="C27" s="42">
        <v>-2158.4751839300006</v>
      </c>
      <c r="D27" s="42">
        <v>-2807.8733989999987</v>
      </c>
      <c r="E27" s="42">
        <v>-1107.3550000000009</v>
      </c>
      <c r="F27" s="42">
        <v>-1220.9839999999999</v>
      </c>
      <c r="G27" s="42">
        <v>3249.6310821800007</v>
      </c>
      <c r="H27" s="42">
        <v>6991.1343461815995</v>
      </c>
      <c r="I27" s="40">
        <v>-1145.3789999999995</v>
      </c>
      <c r="J27" s="5">
        <v>-1179.2</v>
      </c>
      <c r="K27" s="5">
        <v>-735.11718844696793</v>
      </c>
      <c r="L27" s="5">
        <v>-996.01706575059882</v>
      </c>
      <c r="M27" s="41">
        <v>-797.68836274246519</v>
      </c>
      <c r="N27" s="41">
        <v>-1103.6508778560205</v>
      </c>
      <c r="O27" s="41">
        <v>-1075.9692822014651</v>
      </c>
      <c r="P27" s="41">
        <v>-729.34790502983662</v>
      </c>
      <c r="Q27" s="50">
        <v>-733.12260959136495</v>
      </c>
      <c r="R27" s="44"/>
    </row>
    <row r="28" spans="1:18" ht="15.75" x14ac:dyDescent="0.2">
      <c r="A28" s="9" t="s">
        <v>27</v>
      </c>
      <c r="B28" s="42">
        <v>101.205</v>
      </c>
      <c r="C28" s="42">
        <v>1009.335</v>
      </c>
      <c r="D28" s="42">
        <v>874.17099999999994</v>
      </c>
      <c r="E28" s="42">
        <v>218.83829399999991</v>
      </c>
      <c r="F28" s="42">
        <v>310.23399999999998</v>
      </c>
      <c r="G28" s="42">
        <v>-42.372917819999117</v>
      </c>
      <c r="H28" s="42">
        <v>202.20534618159968</v>
      </c>
      <c r="I28" s="40">
        <v>-387.24299999999999</v>
      </c>
      <c r="J28" s="5">
        <v>-18.897862700000168</v>
      </c>
      <c r="K28" s="5">
        <v>1031.9000000000001</v>
      </c>
      <c r="L28" s="5">
        <v>-611.41501639041167</v>
      </c>
      <c r="M28" s="41">
        <v>1472.766584556786</v>
      </c>
      <c r="N28" s="41">
        <v>106.6</v>
      </c>
      <c r="O28" s="41">
        <v>-938.38072408336916</v>
      </c>
      <c r="P28" s="41">
        <v>-149.37183246852632</v>
      </c>
      <c r="Q28" s="41">
        <v>446.8832633950617</v>
      </c>
      <c r="R28" s="44"/>
    </row>
    <row r="29" spans="1:18" x14ac:dyDescent="0.2">
      <c r="A29" s="1" t="s">
        <v>28</v>
      </c>
      <c r="M29" s="13"/>
      <c r="N29" s="52"/>
      <c r="O29" s="53"/>
      <c r="P29" s="52"/>
      <c r="Q29" s="13"/>
    </row>
    <row r="30" spans="1:18" x14ac:dyDescent="0.2">
      <c r="A30" s="27" t="s">
        <v>44</v>
      </c>
      <c r="B30" s="27"/>
      <c r="C30" s="27"/>
      <c r="D30" s="27"/>
      <c r="E30" s="13"/>
      <c r="F30" s="13"/>
      <c r="G30" s="13"/>
      <c r="H30" s="48"/>
      <c r="I30" s="48"/>
      <c r="J30" s="48"/>
      <c r="K30" s="48"/>
      <c r="L30" s="48"/>
      <c r="M30" s="48"/>
      <c r="N30" s="48"/>
      <c r="O30" s="49"/>
      <c r="P30" s="48"/>
      <c r="Q30" s="49"/>
    </row>
    <row r="31" spans="1:18" x14ac:dyDescent="0.2">
      <c r="A31" s="27" t="s">
        <v>39</v>
      </c>
      <c r="B31" s="27"/>
      <c r="C31" s="27"/>
      <c r="D31" s="27"/>
      <c r="E31" s="13"/>
      <c r="F31" s="13"/>
      <c r="G31" s="13"/>
      <c r="H31" s="13"/>
      <c r="I31" s="13"/>
      <c r="J31" s="14"/>
      <c r="K31" s="13"/>
      <c r="L31" s="13"/>
      <c r="M31" s="13"/>
      <c r="N31" s="13"/>
      <c r="O31" s="37"/>
      <c r="P31" s="37"/>
      <c r="Q31" s="45"/>
    </row>
    <row r="32" spans="1:18" x14ac:dyDescent="0.2">
      <c r="E32" s="13"/>
      <c r="F32" s="13"/>
      <c r="G32" s="13"/>
      <c r="H32" s="13"/>
      <c r="I32" s="13"/>
      <c r="J32" s="14"/>
      <c r="K32" s="13"/>
      <c r="L32" s="13"/>
      <c r="M32" s="13"/>
      <c r="N32" s="13"/>
      <c r="O32" s="16"/>
      <c r="P32" s="16"/>
      <c r="Q32" s="16"/>
    </row>
    <row r="33" spans="1:17" x14ac:dyDescent="0.2">
      <c r="A33" s="1" t="s">
        <v>32</v>
      </c>
      <c r="B33" s="37"/>
      <c r="C33" s="37"/>
      <c r="D33" s="37"/>
      <c r="E33" s="37"/>
      <c r="F33" s="37"/>
      <c r="G33" s="37"/>
      <c r="H33" s="37"/>
      <c r="I33" s="37"/>
      <c r="J33" s="37"/>
      <c r="K33" s="37"/>
      <c r="L33" s="37"/>
      <c r="M33" s="37"/>
      <c r="N33" s="37"/>
      <c r="O33" s="13"/>
      <c r="P33" s="13"/>
      <c r="Q33" s="13"/>
    </row>
    <row r="34" spans="1:17" x14ac:dyDescent="0.2">
      <c r="A34" s="26" t="s">
        <v>30</v>
      </c>
      <c r="B34" s="26"/>
      <c r="C34" s="26"/>
      <c r="D34" s="26"/>
      <c r="E34" s="13"/>
      <c r="F34" s="13"/>
      <c r="G34" s="13"/>
      <c r="H34" s="13"/>
      <c r="I34" s="13"/>
      <c r="J34" s="14"/>
      <c r="K34" s="13"/>
      <c r="L34" s="13"/>
      <c r="M34" s="16"/>
      <c r="N34" s="16"/>
      <c r="O34" s="18"/>
      <c r="P34" s="18"/>
      <c r="Q34" s="18"/>
    </row>
    <row r="35" spans="1:17" x14ac:dyDescent="0.2">
      <c r="A35" s="15" t="s">
        <v>34</v>
      </c>
      <c r="B35" s="15"/>
      <c r="C35" s="15"/>
      <c r="D35" s="15"/>
      <c r="E35" s="13"/>
      <c r="F35" s="13"/>
      <c r="G35" s="13"/>
      <c r="H35" s="13"/>
      <c r="I35" s="13"/>
      <c r="J35" s="14"/>
      <c r="K35" s="13"/>
      <c r="L35" s="13"/>
      <c r="M35" s="13"/>
      <c r="N35" s="13"/>
      <c r="O35" s="18"/>
      <c r="P35" s="18"/>
      <c r="Q35" s="18"/>
    </row>
    <row r="36" spans="1:17" x14ac:dyDescent="0.2">
      <c r="A36" s="31" t="s">
        <v>40</v>
      </c>
      <c r="B36" s="31"/>
      <c r="C36" s="31"/>
      <c r="D36" s="31"/>
      <c r="E36" s="16"/>
      <c r="F36" s="16"/>
      <c r="G36" s="16"/>
      <c r="H36" s="16"/>
      <c r="I36" s="16"/>
      <c r="J36" s="16"/>
      <c r="K36" s="16"/>
      <c r="L36" s="16"/>
      <c r="M36" s="18"/>
      <c r="N36" s="18"/>
    </row>
    <row r="37" spans="1:17" x14ac:dyDescent="0.2">
      <c r="A37" s="1" t="s">
        <v>41</v>
      </c>
      <c r="E37" s="16"/>
      <c r="F37" s="16"/>
      <c r="G37" s="16"/>
      <c r="H37" s="16"/>
      <c r="I37" s="16"/>
      <c r="J37" s="17"/>
      <c r="K37" s="16"/>
      <c r="L37" s="16"/>
      <c r="M37" s="18"/>
      <c r="N37" s="18"/>
    </row>
    <row r="38" spans="1:17" x14ac:dyDescent="0.2">
      <c r="A38" s="1" t="s">
        <v>42</v>
      </c>
      <c r="K38" s="13"/>
      <c r="L38" s="13"/>
    </row>
    <row r="39" spans="1:17" x14ac:dyDescent="0.2">
      <c r="A39" s="15" t="s">
        <v>43</v>
      </c>
      <c r="B39" s="15"/>
      <c r="C39" s="15"/>
      <c r="D39" s="15"/>
      <c r="E39" s="18"/>
      <c r="F39" s="18"/>
      <c r="G39" s="18"/>
      <c r="H39" s="18"/>
      <c r="I39" s="18"/>
      <c r="J39" s="19"/>
      <c r="K39" s="18"/>
      <c r="L39" s="18"/>
    </row>
    <row r="40" spans="1:17" x14ac:dyDescent="0.2">
      <c r="A40" s="15" t="s">
        <v>55</v>
      </c>
      <c r="B40" s="15"/>
      <c r="C40" s="15"/>
      <c r="D40" s="15"/>
      <c r="E40" s="18"/>
      <c r="F40" s="18"/>
      <c r="G40" s="18"/>
      <c r="H40" s="18"/>
      <c r="I40" s="18"/>
      <c r="J40" s="19"/>
      <c r="K40" s="18"/>
      <c r="L40" s="18"/>
    </row>
  </sheetData>
  <pageMargins left="0.25" right="0.25" top="0.75" bottom="0.75" header="0.3" footer="0.3"/>
  <pageSetup scale="5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MKH52Q7RF5JS-1303391851-2139</_dlc_DocId>
    <_dlc_DocIdUrl xmlns="3eb395c1-c26a-485a-a474-2edaaa77b21c">
      <Url>https://deps.intra.gov.bn/divisions/DOS/_layouts/15/DocIdRedir.aspx?ID=MKH52Q7RF5JS-1303391851-2139</Url>
      <Description>MKH52Q7RF5JS-1303391851-2139</Description>
    </_dlc_DocIdUrl>
    <SharedWithUsers xmlns="3eb395c1-c26a-485a-a474-2edaaa77b21c">
      <UserInfo>
        <DisplayName>Nuraqilah binti Hj Abd Hamid</DisplayName>
        <AccountId>692</AccountId>
        <AccountType/>
      </UserInfo>
      <UserInfo>
        <DisplayName>Mohammad Amirul Azrie bin Mohammad Ali</DisplayName>
        <AccountId>884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5DFA2D-9FB9-4227-B089-D6E7EFAFB0D2}">
  <ds:schemaRefs>
    <ds:schemaRef ds:uri="http://schemas.microsoft.com/sharepoint/events"/>
  </ds:schemaRefs>
</ds:datastoreItem>
</file>

<file path=customXml/itemProps2.xml><?xml version="1.0" encoding="utf-8"?>
<ds:datastoreItem xmlns:ds="http://schemas.openxmlformats.org/officeDocument/2006/customXml" ds:itemID="{9EE00FD8-C043-4997-97EC-57851C9C9A9D}">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3eb395c1-c26a-485a-a474-2edaaa77b21c"/>
    <ds:schemaRef ds:uri="http://purl.org/dc/dcmitype/"/>
    <ds:schemaRef ds:uri="http://purl.org/dc/elements/1.1/"/>
  </ds:schemaRefs>
</ds:datastoreItem>
</file>

<file path=customXml/itemProps3.xml><?xml version="1.0" encoding="utf-8"?>
<ds:datastoreItem xmlns:ds="http://schemas.openxmlformats.org/officeDocument/2006/customXml" ds:itemID="{145EE1AA-C41D-4EF8-901B-DB08E98559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DDBA7DD-9EFF-46D9-807C-18C5A2EF67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cp:lastPrinted>2025-09-23T04:13:03Z</cp:lastPrinted>
  <dcterms:created xsi:type="dcterms:W3CDTF">2020-05-01T08:34:29Z</dcterms:created>
  <dcterms:modified xsi:type="dcterms:W3CDTF">2026-05-14T06:44:05Z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87ca351f-e099-477a-8b44-fc112b835e68</vt:lpwstr>
  </property>
</Properties>
</file>