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Social Security\2025\Social Security\"/>
    </mc:Choice>
  </mc:AlternateContent>
  <xr:revisionPtr revIDLastSave="0" documentId="13_ncr:1_{CDC8352D-9FB5-4C52-B371-F0523B7C2268}" xr6:coauthVersionLast="36" xr6:coauthVersionMax="36" xr10:uidLastSave="{00000000-0000-0000-0000-000000000000}"/>
  <bookViews>
    <workbookView xWindow="0" yWindow="0" windowWidth="14370" windowHeight="1177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1" l="1"/>
  <c r="M17" i="1"/>
  <c r="L17" i="1"/>
  <c r="M4" i="1" l="1"/>
  <c r="L4" i="1" l="1"/>
  <c r="K17" i="1" l="1"/>
  <c r="K4" i="1"/>
  <c r="J4" i="1" l="1"/>
  <c r="I4" i="1"/>
  <c r="H17" i="1"/>
  <c r="H4" i="1"/>
  <c r="J17" i="1" l="1"/>
  <c r="I17" i="1" l="1"/>
</calcChain>
</file>

<file path=xl/sharedStrings.xml><?xml version="1.0" encoding="utf-8"?>
<sst xmlns="http://schemas.openxmlformats.org/spreadsheetml/2006/main" count="69" uniqueCount="45">
  <si>
    <t>Salary Range (BND)</t>
  </si>
  <si>
    <t>Under 4,000</t>
  </si>
  <si>
    <t>250.01  -  500</t>
  </si>
  <si>
    <t>500.01  -  750</t>
  </si>
  <si>
    <t>750.01  -  1,000</t>
  </si>
  <si>
    <t>1,000.01  -  1,250</t>
  </si>
  <si>
    <t>1,250.01  -  1,500</t>
  </si>
  <si>
    <t>1,500.01  -  2,000</t>
  </si>
  <si>
    <t>2,000.01  -  2,500</t>
  </si>
  <si>
    <t>2,500.01  -  3,000</t>
  </si>
  <si>
    <t>-</t>
  </si>
  <si>
    <t>3,000.01  -  3,500</t>
  </si>
  <si>
    <t>3,500.01  -  4,000</t>
  </si>
  <si>
    <t>Over 4,000</t>
  </si>
  <si>
    <t>Total</t>
  </si>
  <si>
    <t>Under 250</t>
  </si>
  <si>
    <t xml:space="preserve">          Housing Fund Scheme Withdrawal Application by Salary Range</t>
  </si>
  <si>
    <t xml:space="preserve">Source:  </t>
  </si>
  <si>
    <t xml:space="preserve"> - Employee Trust Fund, Ministry of Finance and Economy</t>
  </si>
  <si>
    <t xml:space="preserve">Note: </t>
  </si>
  <si>
    <t xml:space="preserve"> - '-' means Nil </t>
  </si>
  <si>
    <t>Person</t>
  </si>
  <si>
    <t>Title of dataset:</t>
  </si>
  <si>
    <t>Definition / Concept:</t>
  </si>
  <si>
    <t>Frequency:</t>
  </si>
  <si>
    <t xml:space="preserve">Annual
</t>
  </si>
  <si>
    <t>Unit of measure:</t>
  </si>
  <si>
    <t>- Number</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</si>
  <si>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</si>
  <si>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</si>
  <si>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</si>
  <si>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</si>
  <si>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</si>
  <si>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</si>
  <si>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</si>
  <si>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</si>
  <si>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</si>
  <si>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</si>
  <si>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Employee Trust Fund, Ministry of Finance and Economy</t>
  </si>
  <si>
    <t>Yearly - Housing Fund Scheme Withdrawal Application by Salary Range</t>
  </si>
  <si>
    <t>- Number of Person; and
- Salary Range</t>
  </si>
  <si>
    <t>"Housing Fund Scheme Withdrawal Application by Salary Range" refers to the applications for withdrawals from a housing fund scheme, categorized according to the applicants' salary ranges. 
"Tabung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Housing Fund Scheme: A housing scheme run by Employee Trust Fund, designed to assist individuals from their salary contributions for housing-related expenses, such as purchasing a home or making renovations.
Withdrawal Application: The process by which individuals apply to withdraw funds from their TAP savings for approved housing-related purposes.
Salary Range: The classification of applicants into different income brackets to analyze the correlation between income levels and housing fund withdrawals.</t>
  </si>
  <si>
    <t>https://deps.mofe.gov.bn/terms-of-use/</t>
  </si>
  <si>
    <t>2013 - 2025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</si>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</sst>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sz val="10"/>
      <name val="Arial"/>
      <family val="2"/>
    </font>
    <font>
      <b/>
      <sz val="12"/>
      <color indexed="8"/>
      <name val="Arial"/>
      <family val="2"/>
    </font>
    <font>
      <sz val="12"/>
      <color indexed="8"/>
      <name val="Arial"/>
      <family val="2"/>
    </font>
    <font>
      <b/>
      <sz val="12"/>
      <name val="Arial"/>
      <family val="2"/>
    </font>
    <font>
      <sz val="12"/>
      <name val="Arial"/>
      <family val="2"/>
    </font>
    <font>
      <sz val="12"/>
      <color theme="1"/>
      <name val="Arial"/>
      <family val="2"/>
    </font>
    <font>
      <b/>
      <sz val="12"/>
      <color theme="1"/>
      <name val="Arial"/>
      <family val="2"/>
    </font>
    <font>
      <sz val="12"/>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2" fillId="0" borderId="0" applyNumberFormat="0" applyFill="0" applyBorder="0" applyAlignment="0" applyProtection="0"/>
    <xf numFmtId="0" fontId="1" fillId="0" borderId="0"/>
    <xf numFmtId="0" fontId="6" fillId="0" borderId="0"/>
    <xf numFmtId="0" fontId="2" fillId="0" borderId="0"/>
    <xf numFmtId="0" fontId="10" fillId="0" borderId="0" applyNumberFormat="0" applyFill="0" applyBorder="0" applyAlignment="0" applyProtection="0"/>
  </cellStyleXfs>
  <cellXfs count="31">
    <xf numFmtId="0" fontId="0" fillId="0" borderId="0" xfId="0"/>
    <xf numFmtId="0" fontId="7" fillId="0" borderId="1" xfId="1" applyNumberFormat="1" applyFont="1" applyFill="1" applyBorder="1" applyAlignment="1">
      <alignment horizontal="right" vertical="center" wrapText="1"/>
    </xf>
    <xf numFmtId="3" fontId="6" fillId="0" borderId="0" xfId="2" applyNumberFormat="1" applyFont="1" applyFill="1" applyBorder="1" applyAlignment="1">
      <alignment horizontal="left" vertical="center"/>
    </xf>
    <xf numFmtId="3" fontId="6" fillId="0" borderId="0" xfId="2" applyNumberFormat="1" applyFont="1" applyFill="1" applyBorder="1" applyAlignment="1">
      <alignment vertical="center" wrapText="1"/>
    </xf>
    <xf numFmtId="164" fontId="6" fillId="0" borderId="0" xfId="2" applyNumberFormat="1" applyFont="1" applyFill="1" applyBorder="1" applyAlignment="1">
      <alignment vertical="center" wrapText="1"/>
    </xf>
    <xf numFmtId="3" fontId="6" fillId="0" borderId="0" xfId="2" applyNumberFormat="1" applyFont="1" applyFill="1" applyBorder="1" applyAlignment="1">
      <alignment horizontal="center" vertical="center" wrapText="1"/>
    </xf>
    <xf numFmtId="0" fontId="4" fillId="0" borderId="0" xfId="1" applyFont="1" applyFill="1" applyAlignment="1">
      <alignment horizontal="center" vertical="center"/>
    </xf>
    <xf numFmtId="0" fontId="8" fillId="0" borderId="1" xfId="4" applyFont="1" applyFill="1" applyBorder="1" applyAlignment="1" applyProtection="1">
      <alignment horizontal="left" vertical="center"/>
    </xf>
    <xf numFmtId="0" fontId="7" fillId="0" borderId="1" xfId="0" applyNumberFormat="1" applyFont="1" applyFill="1" applyBorder="1" applyAlignment="1">
      <alignment horizontal="right"/>
    </xf>
    <xf numFmtId="0" fontId="4" fillId="0" borderId="1" xfId="1" applyFont="1" applyFill="1" applyBorder="1" applyAlignment="1">
      <alignment horizontal="right" vertical="center"/>
    </xf>
    <xf numFmtId="4" fontId="5" fillId="0" borderId="1" xfId="2" applyNumberFormat="1" applyFont="1" applyFill="1" applyBorder="1" applyAlignment="1">
      <alignment vertical="center"/>
    </xf>
    <xf numFmtId="0" fontId="7" fillId="0" borderId="1" xfId="4" applyFont="1" applyFill="1" applyBorder="1" applyAlignment="1" applyProtection="1">
      <alignment horizontal="left" vertical="center" indent="1"/>
    </xf>
    <xf numFmtId="0" fontId="7" fillId="0" borderId="0" xfId="0" applyFont="1"/>
    <xf numFmtId="0" fontId="7" fillId="0" borderId="1" xfId="0" applyFont="1" applyBorder="1"/>
    <xf numFmtId="0" fontId="9" fillId="0" borderId="0" xfId="0" applyNumberFormat="1" applyFont="1" applyAlignment="1">
      <alignment horizontal="right" vertical="center"/>
    </xf>
    <xf numFmtId="0" fontId="9" fillId="0" borderId="1" xfId="0" applyNumberFormat="1" applyFont="1" applyBorder="1" applyAlignment="1">
      <alignment horizontal="right" vertical="center"/>
    </xf>
    <xf numFmtId="0" fontId="3" fillId="0" borderId="1" xfId="1" applyFont="1" applyFill="1" applyBorder="1" applyAlignment="1">
      <alignment horizontal="center" vertical="center" wrapText="1"/>
    </xf>
    <xf numFmtId="0" fontId="3" fillId="0" borderId="0" xfId="1" applyFont="1" applyFill="1" applyBorder="1" applyAlignment="1">
      <alignment horizontal="centerContinuous" vertical="center"/>
    </xf>
    <xf numFmtId="0" fontId="7" fillId="0" borderId="0" xfId="0" applyFont="1" applyAlignment="1">
      <alignment horizontal="right"/>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xf numFmtId="0" fontId="7" fillId="0" borderId="1" xfId="0" applyFont="1" applyFill="1" applyBorder="1" applyAlignment="1">
      <alignment horizontal="justify" vertical="top" wrapText="1"/>
    </xf>
    <xf numFmtId="0" fontId="7" fillId="0" borderId="1" xfId="0" applyFont="1" applyFill="1" applyBorder="1" applyAlignment="1">
      <alignment wrapText="1"/>
    </xf>
    <xf numFmtId="0" fontId="7" fillId="0" borderId="1" xfId="0" quotePrefix="1" applyFont="1" applyFill="1" applyBorder="1" applyAlignment="1">
      <alignment horizontal="left" vertical="top" wrapText="1"/>
    </xf>
    <xf numFmtId="0" fontId="6"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0" fontId="11" fillId="0" borderId="1" xfId="6" applyFont="1" applyFill="1" applyBorder="1" applyAlignment="1">
      <alignment vertical="top" wrapText="1"/>
    </xf>
    <xf numFmtId="0" fontId="7" fillId="0" borderId="1" xfId="0" applyFont="1" applyFill="1" applyBorder="1" applyAlignment="1">
      <alignment horizontal="left" vertical="top"/>
    </xf>
    <xf numFmtId="14" fontId="7" fillId="0" borderId="1" xfId="0" applyNumberFormat="1" applyFont="1" applyFill="1" applyBorder="1" applyAlignment="1">
      <alignment horizontal="left" vertical="top"/>
    </xf>
    <xf numFmtId="0" fontId="0" fillId="0" borderId="0" xfId="0" applyAlignment="1">
      <alignment horizontal="centerContinuous"/>
    </xf>
  </cellXfs>
  <cellStyles count="7">
    <cellStyle name="Hyperlink" xfId="6" builtinId="8"/>
    <cellStyle name="Normal" xfId="0" builtinId="0"/>
    <cellStyle name="Normal 2 3" xfId="2" xr:uid="{00000000-0005-0000-0000-000001000000}"/>
    <cellStyle name="Normal 4" xfId="1" xr:uid="{00000000-0005-0000-0000-000002000000}"/>
    <cellStyle name="Normal 4 2" xfId="3" xr:uid="{00000000-0005-0000-0000-000003000000}"/>
    <cellStyle name="Normal 6" xfId="5" xr:uid="{00000000-0005-0000-0000-000004000000}"/>
    <cellStyle name="Normal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6227-4DBC-49BF-8399-28E386A1FB00}">
  <dimension ref="B2:C13"/>
  <sheetViews>
    <sheetView workbookViewId="0">
      <selection activeCell="C14" sqref="C14"/>
    </sheetView>
  </sheetViews>
  <sheetFormatPr defaultColWidth="8.7109375" defaultRowHeight="15" x14ac:dyDescent="0.2"/>
  <cols>
    <col min="1" max="1" width="4.140625" style="21" customWidth="1"/>
    <col min="2" max="2" width="52.7109375" style="21" customWidth="1"/>
    <col min="3" max="3" width="143.5703125" style="21" customWidth="1"/>
    <col min="4" max="16384" width="8.7109375" style="21"/>
  </cols>
  <sheetData>
    <row r="2" spans="2:3" x14ac:dyDescent="0.2">
      <c r="B2" s="19" t="s">
        <v>22</v>
      </c>
      <c r="C2" s="20" t="s">
        <v>39</v>
      </c>
    </row>
    <row r="3" spans="2:3" ht="237" customHeight="1" x14ac:dyDescent="0.2">
      <c r="B3" s="19" t="s">
        <v>23</v>
      </c>
      <c r="C3" s="22" t="s">
        <v>41</v>
      </c>
    </row>
    <row r="4" spans="2:3" ht="30" x14ac:dyDescent="0.2">
      <c r="B4" s="19" t="s">
        <v>24</v>
      </c>
      <c r="C4" s="23" t="s">
        <v>25</v>
      </c>
    </row>
    <row r="5" spans="2:3" ht="28.5" customHeight="1" x14ac:dyDescent="0.2">
      <c r="B5" s="19" t="s">
        <v>26</v>
      </c>
      <c r="C5" s="24" t="s">
        <v>27</v>
      </c>
    </row>
    <row r="6" spans="2:3" ht="45.95" customHeight="1" x14ac:dyDescent="0.2">
      <c r="B6" s="19" t="s">
        <v>28</v>
      </c>
      <c r="C6" s="25" t="s">
        <v>40</v>
      </c>
    </row>
    <row r="7" spans="2:3" ht="30" x14ac:dyDescent="0.2">
      <c r="B7" s="19" t="s">
        <v>29</v>
      </c>
      <c r="C7" s="24" t="s">
        <v>30</v>
      </c>
    </row>
    <row r="8" spans="2:3" ht="30" customHeight="1" x14ac:dyDescent="0.2">
      <c r="B8" s="19" t="s">
        <v>31</v>
      </c>
      <c r="C8" s="26" t="s">
        <v>38</v>
      </c>
    </row>
    <row r="9" spans="2:3" ht="30" customHeight="1" x14ac:dyDescent="0.2">
      <c r="B9" s="19" t="s">
        <v>32</v>
      </c>
      <c r="C9" s="20" t="s">
        <v>43</v>
      </c>
    </row>
    <row r="10" spans="2:3" ht="30" x14ac:dyDescent="0.2">
      <c r="B10" s="19" t="s">
        <v>33</v>
      </c>
      <c r="C10" s="27" t="s">
        <v>44</v>
      </c>
    </row>
    <row r="11" spans="2:3" ht="30" x14ac:dyDescent="0.2">
      <c r="B11" s="19" t="s">
        <v>34</v>
      </c>
      <c r="C11" s="20" t="s">
        <v>35</v>
      </c>
    </row>
    <row r="12" spans="2:3" ht="30" customHeight="1" x14ac:dyDescent="0.2">
      <c r="B12" s="19" t="s">
        <v>36</v>
      </c>
      <c r="C12" s="27" t="s">
        <v>42</v>
      </c>
    </row>
    <row r="13" spans="2:3" ht="33" customHeight="1" x14ac:dyDescent="0.2">
      <c r="B13" s="28" t="s">
        <v>37</v>
      </c>
      <c r="C13" s="29">
        <v>46165</v>
      </c>
    </row>
  </sheetData>
  <hyperlinks>
    <hyperlink ref="C10" r:id="rId1" xr:uid="{035D4C9B-9E2E-4BF5-9576-D0BE42451A68}"/>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
  <sheetViews>
    <sheetView tabSelected="1" zoomScale="90" zoomScaleNormal="90" workbookViewId="0">
      <selection activeCell="N17" sqref="N17"/>
    </sheetView>
  </sheetViews>
  <sheetFormatPr defaultRowHeight="15" x14ac:dyDescent="0.25"/>
  <cols>
    <col min="1" max="1" width="40.140625" customWidth="1"/>
    <col min="2" max="8" width="10.28515625" customWidth="1"/>
    <col min="9" max="12" width="10.28515625" bestFit="1" customWidth="1"/>
    <col min="13" max="14" width="10.28515625" customWidth="1"/>
  </cols>
  <sheetData>
    <row r="1" spans="1:14" ht="15.75" x14ac:dyDescent="0.25">
      <c r="A1" s="17" t="s">
        <v>16</v>
      </c>
      <c r="B1" s="17"/>
      <c r="C1" s="17"/>
      <c r="D1" s="17"/>
      <c r="E1" s="17"/>
      <c r="F1" s="17"/>
      <c r="G1" s="17"/>
      <c r="H1" s="17"/>
      <c r="I1" s="17"/>
      <c r="J1" s="17"/>
      <c r="K1" s="17"/>
      <c r="L1" s="17"/>
      <c r="M1" s="17"/>
      <c r="N1" s="30"/>
    </row>
    <row r="2" spans="1:14" ht="15.75" x14ac:dyDescent="0.25">
      <c r="L2" s="18"/>
      <c r="M2" s="18"/>
      <c r="N2" s="18" t="s">
        <v>21</v>
      </c>
    </row>
    <row r="3" spans="1:14" ht="15.75" x14ac:dyDescent="0.25">
      <c r="A3" s="10" t="s">
        <v>0</v>
      </c>
      <c r="B3" s="16">
        <v>2013</v>
      </c>
      <c r="C3" s="16">
        <v>2014</v>
      </c>
      <c r="D3" s="16">
        <v>2015</v>
      </c>
      <c r="E3" s="16">
        <v>2016</v>
      </c>
      <c r="F3" s="16">
        <v>2017</v>
      </c>
      <c r="G3" s="16">
        <v>2018</v>
      </c>
      <c r="H3" s="16">
        <v>2019</v>
      </c>
      <c r="I3" s="16">
        <v>2020</v>
      </c>
      <c r="J3" s="16">
        <v>2021</v>
      </c>
      <c r="K3" s="16">
        <v>2022</v>
      </c>
      <c r="L3" s="16">
        <v>2023</v>
      </c>
      <c r="M3" s="16">
        <v>2024</v>
      </c>
      <c r="N3" s="16">
        <v>2025</v>
      </c>
    </row>
    <row r="4" spans="1:14" ht="15.75" x14ac:dyDescent="0.25">
      <c r="A4" s="7" t="s">
        <v>1</v>
      </c>
      <c r="B4" s="1">
        <v>29</v>
      </c>
      <c r="C4" s="1">
        <v>68</v>
      </c>
      <c r="D4" s="1">
        <v>100</v>
      </c>
      <c r="E4" s="1">
        <v>140</v>
      </c>
      <c r="F4" s="1">
        <v>187</v>
      </c>
      <c r="G4" s="1">
        <v>238</v>
      </c>
      <c r="H4" s="1">
        <f>SUM(H5,H6,H7,H8,H9,H10,H11,H12,H13,H14,H15,)</f>
        <v>210</v>
      </c>
      <c r="I4" s="1">
        <f>SUM(I5,I6,I7,I8,I9,I10,I11,I12,I13,I14,I15)</f>
        <v>209</v>
      </c>
      <c r="J4" s="1">
        <f>SUM(J5,J6,J7,J8,J9,J10,J11,J12,J13,J14,J15)</f>
        <v>136</v>
      </c>
      <c r="K4" s="1">
        <f>SUM(K5,K6,K7,K8,K9,K10,K11,K12,K13,K14,K15)</f>
        <v>281</v>
      </c>
      <c r="L4" s="1">
        <f>SUM(L5,L6,L7,L8,L9,L10,L11,L12,L13,L14,L15)</f>
        <v>29</v>
      </c>
      <c r="M4" s="1">
        <f>SUM(M5,M6,M7,M8,M9,M10,M11,M12,M13,M14,M15)</f>
        <v>82</v>
      </c>
      <c r="N4" s="1">
        <v>115</v>
      </c>
    </row>
    <row r="5" spans="1:14" ht="15.75" x14ac:dyDescent="0.25">
      <c r="A5" s="11" t="s">
        <v>15</v>
      </c>
      <c r="B5" s="8">
        <v>1</v>
      </c>
      <c r="C5" s="8">
        <v>7</v>
      </c>
      <c r="D5" s="8">
        <v>12</v>
      </c>
      <c r="E5" s="8">
        <v>28</v>
      </c>
      <c r="F5" s="8">
        <v>6</v>
      </c>
      <c r="G5" s="8" t="s">
        <v>10</v>
      </c>
      <c r="H5" s="14" t="s">
        <v>10</v>
      </c>
      <c r="I5" s="8">
        <v>2</v>
      </c>
      <c r="J5" s="8">
        <v>2</v>
      </c>
      <c r="K5" s="8">
        <v>4</v>
      </c>
      <c r="L5" s="8" t="s">
        <v>10</v>
      </c>
      <c r="M5" s="8" t="s">
        <v>10</v>
      </c>
      <c r="N5" s="8">
        <v>2</v>
      </c>
    </row>
    <row r="6" spans="1:14" ht="15.75" x14ac:dyDescent="0.25">
      <c r="A6" s="11" t="s">
        <v>2</v>
      </c>
      <c r="B6" s="8">
        <v>1</v>
      </c>
      <c r="C6" s="8">
        <v>8</v>
      </c>
      <c r="D6" s="8">
        <v>14</v>
      </c>
      <c r="E6" s="8">
        <v>22</v>
      </c>
      <c r="F6" s="8">
        <v>8</v>
      </c>
      <c r="G6" s="8">
        <v>10</v>
      </c>
      <c r="H6" s="8">
        <v>4</v>
      </c>
      <c r="I6" s="8">
        <v>3</v>
      </c>
      <c r="J6" s="8">
        <v>3</v>
      </c>
      <c r="K6" s="8">
        <v>11</v>
      </c>
      <c r="L6" s="8" t="s">
        <v>10</v>
      </c>
      <c r="M6" s="8">
        <v>1</v>
      </c>
      <c r="N6" s="8">
        <v>1</v>
      </c>
    </row>
    <row r="7" spans="1:14" ht="15.75" x14ac:dyDescent="0.25">
      <c r="A7" s="11" t="s">
        <v>3</v>
      </c>
      <c r="B7" s="8">
        <v>7</v>
      </c>
      <c r="C7" s="8">
        <v>24</v>
      </c>
      <c r="D7" s="8">
        <v>17</v>
      </c>
      <c r="E7" s="8">
        <v>19</v>
      </c>
      <c r="F7" s="8">
        <v>27</v>
      </c>
      <c r="G7" s="8">
        <v>47</v>
      </c>
      <c r="H7" s="8">
        <v>40</v>
      </c>
      <c r="I7" s="8">
        <v>32</v>
      </c>
      <c r="J7" s="8">
        <v>29</v>
      </c>
      <c r="K7" s="8">
        <v>42</v>
      </c>
      <c r="L7" s="8">
        <v>3</v>
      </c>
      <c r="M7" s="8">
        <v>17</v>
      </c>
      <c r="N7" s="8">
        <v>24</v>
      </c>
    </row>
    <row r="8" spans="1:14" ht="15.75" x14ac:dyDescent="0.25">
      <c r="A8" s="11" t="s">
        <v>4</v>
      </c>
      <c r="B8" s="8">
        <v>8</v>
      </c>
      <c r="C8" s="8">
        <v>12</v>
      </c>
      <c r="D8" s="8">
        <v>20</v>
      </c>
      <c r="E8" s="8">
        <v>30</v>
      </c>
      <c r="F8" s="8">
        <v>48</v>
      </c>
      <c r="G8" s="8">
        <v>51</v>
      </c>
      <c r="H8" s="8">
        <v>45</v>
      </c>
      <c r="I8" s="8">
        <v>58</v>
      </c>
      <c r="J8" s="8">
        <v>28</v>
      </c>
      <c r="K8" s="8">
        <v>50</v>
      </c>
      <c r="L8" s="8">
        <v>3</v>
      </c>
      <c r="M8" s="8">
        <v>18</v>
      </c>
      <c r="N8" s="8">
        <v>22</v>
      </c>
    </row>
    <row r="9" spans="1:14" ht="15.75" x14ac:dyDescent="0.25">
      <c r="A9" s="11" t="s">
        <v>5</v>
      </c>
      <c r="B9" s="8">
        <v>3</v>
      </c>
      <c r="C9" s="8">
        <v>4</v>
      </c>
      <c r="D9" s="8">
        <v>6</v>
      </c>
      <c r="E9" s="8">
        <v>3</v>
      </c>
      <c r="F9" s="8">
        <v>23</v>
      </c>
      <c r="G9" s="8">
        <v>24</v>
      </c>
      <c r="H9" s="8">
        <v>16</v>
      </c>
      <c r="I9" s="8">
        <v>26</v>
      </c>
      <c r="J9" s="8">
        <v>17</v>
      </c>
      <c r="K9" s="8">
        <v>32</v>
      </c>
      <c r="L9" s="8">
        <v>2</v>
      </c>
      <c r="M9" s="8">
        <v>4</v>
      </c>
      <c r="N9" s="8">
        <v>11</v>
      </c>
    </row>
    <row r="10" spans="1:14" ht="15.75" x14ac:dyDescent="0.25">
      <c r="A10" s="11" t="s">
        <v>6</v>
      </c>
      <c r="B10" s="8">
        <v>5</v>
      </c>
      <c r="C10" s="8">
        <v>3</v>
      </c>
      <c r="D10" s="8">
        <v>7</v>
      </c>
      <c r="E10" s="8">
        <v>7</v>
      </c>
      <c r="F10" s="8">
        <v>29</v>
      </c>
      <c r="G10" s="8">
        <v>34</v>
      </c>
      <c r="H10" s="8">
        <v>31</v>
      </c>
      <c r="I10" s="8">
        <v>16</v>
      </c>
      <c r="J10" s="8">
        <v>11</v>
      </c>
      <c r="K10" s="8">
        <v>26</v>
      </c>
      <c r="L10" s="8">
        <v>4</v>
      </c>
      <c r="M10" s="8">
        <v>12</v>
      </c>
      <c r="N10" s="8">
        <v>12</v>
      </c>
    </row>
    <row r="11" spans="1:14" ht="15.75" x14ac:dyDescent="0.25">
      <c r="A11" s="11" t="s">
        <v>7</v>
      </c>
      <c r="B11" s="8">
        <v>1</v>
      </c>
      <c r="C11" s="8">
        <v>7</v>
      </c>
      <c r="D11" s="8">
        <v>14</v>
      </c>
      <c r="E11" s="8">
        <v>19</v>
      </c>
      <c r="F11" s="8">
        <v>30</v>
      </c>
      <c r="G11" s="8">
        <v>40</v>
      </c>
      <c r="H11" s="8">
        <v>49</v>
      </c>
      <c r="I11" s="8">
        <v>49</v>
      </c>
      <c r="J11" s="8">
        <v>28</v>
      </c>
      <c r="K11" s="8">
        <v>59</v>
      </c>
      <c r="L11" s="8">
        <v>11</v>
      </c>
      <c r="M11" s="8">
        <v>14</v>
      </c>
      <c r="N11" s="8">
        <v>28</v>
      </c>
    </row>
    <row r="12" spans="1:14" ht="15.75" x14ac:dyDescent="0.25">
      <c r="A12" s="11" t="s">
        <v>8</v>
      </c>
      <c r="B12" s="8">
        <v>2</v>
      </c>
      <c r="C12" s="8">
        <v>2</v>
      </c>
      <c r="D12" s="8">
        <v>5</v>
      </c>
      <c r="E12" s="8">
        <v>8</v>
      </c>
      <c r="F12" s="8">
        <v>12</v>
      </c>
      <c r="G12" s="8">
        <v>21</v>
      </c>
      <c r="H12" s="8">
        <v>15</v>
      </c>
      <c r="I12" s="8">
        <v>19</v>
      </c>
      <c r="J12" s="8">
        <v>9</v>
      </c>
      <c r="K12" s="8">
        <v>28</v>
      </c>
      <c r="L12" s="8">
        <v>3</v>
      </c>
      <c r="M12" s="8">
        <v>8</v>
      </c>
      <c r="N12" s="8">
        <v>9</v>
      </c>
    </row>
    <row r="13" spans="1:14" ht="15.75" x14ac:dyDescent="0.25">
      <c r="A13" s="11" t="s">
        <v>9</v>
      </c>
      <c r="B13" s="8">
        <v>1</v>
      </c>
      <c r="C13" s="8" t="s">
        <v>10</v>
      </c>
      <c r="D13" s="8">
        <v>4</v>
      </c>
      <c r="E13" s="9" t="s">
        <v>10</v>
      </c>
      <c r="F13" s="9">
        <v>2</v>
      </c>
      <c r="G13" s="9">
        <v>5</v>
      </c>
      <c r="H13" s="9">
        <v>9</v>
      </c>
      <c r="I13" s="9">
        <v>4</v>
      </c>
      <c r="J13" s="9">
        <v>5</v>
      </c>
      <c r="K13" s="9">
        <v>21</v>
      </c>
      <c r="L13" s="9">
        <v>2</v>
      </c>
      <c r="M13" s="9">
        <v>4</v>
      </c>
      <c r="N13" s="9">
        <v>2</v>
      </c>
    </row>
    <row r="14" spans="1:14" ht="15.75" x14ac:dyDescent="0.25">
      <c r="A14" s="11" t="s">
        <v>11</v>
      </c>
      <c r="B14" s="8" t="s">
        <v>10</v>
      </c>
      <c r="C14" s="8" t="s">
        <v>10</v>
      </c>
      <c r="D14" s="8" t="s">
        <v>10</v>
      </c>
      <c r="E14" s="8" t="s">
        <v>10</v>
      </c>
      <c r="F14" s="8" t="s">
        <v>10</v>
      </c>
      <c r="G14" s="8">
        <v>3</v>
      </c>
      <c r="H14" s="8">
        <v>1</v>
      </c>
      <c r="I14" s="15" t="s">
        <v>10</v>
      </c>
      <c r="J14" s="8">
        <v>4</v>
      </c>
      <c r="K14" s="8">
        <v>6</v>
      </c>
      <c r="L14" s="8" t="s">
        <v>10</v>
      </c>
      <c r="M14" s="8">
        <v>2</v>
      </c>
      <c r="N14" s="8">
        <v>2</v>
      </c>
    </row>
    <row r="15" spans="1:14" ht="15.75" x14ac:dyDescent="0.25">
      <c r="A15" s="11" t="s">
        <v>12</v>
      </c>
      <c r="B15" s="8" t="s">
        <v>10</v>
      </c>
      <c r="C15" s="8">
        <v>1</v>
      </c>
      <c r="D15" s="8">
        <v>1</v>
      </c>
      <c r="E15" s="8">
        <v>4</v>
      </c>
      <c r="F15" s="8">
        <v>2</v>
      </c>
      <c r="G15" s="8">
        <v>3</v>
      </c>
      <c r="H15" s="15" t="s">
        <v>10</v>
      </c>
      <c r="I15" s="15" t="s">
        <v>10</v>
      </c>
      <c r="J15" s="15" t="s">
        <v>10</v>
      </c>
      <c r="K15" s="8">
        <v>2</v>
      </c>
      <c r="L15" s="8">
        <v>1</v>
      </c>
      <c r="M15" s="8">
        <v>2</v>
      </c>
      <c r="N15" s="8">
        <v>2</v>
      </c>
    </row>
    <row r="16" spans="1:14" ht="15.75" x14ac:dyDescent="0.25">
      <c r="A16" s="7" t="s">
        <v>13</v>
      </c>
      <c r="B16" s="1" t="s">
        <v>10</v>
      </c>
      <c r="C16" s="1" t="s">
        <v>10</v>
      </c>
      <c r="D16" s="1" t="s">
        <v>10</v>
      </c>
      <c r="E16" s="1">
        <v>4</v>
      </c>
      <c r="F16" s="1">
        <v>1</v>
      </c>
      <c r="G16" s="1">
        <v>6</v>
      </c>
      <c r="H16" s="15" t="s">
        <v>10</v>
      </c>
      <c r="I16" s="15" t="s">
        <v>10</v>
      </c>
      <c r="J16" s="1">
        <v>1</v>
      </c>
      <c r="K16" s="8">
        <v>8</v>
      </c>
      <c r="L16" s="8" t="s">
        <v>10</v>
      </c>
      <c r="M16" s="8">
        <v>1</v>
      </c>
      <c r="N16" s="8" t="s">
        <v>10</v>
      </c>
    </row>
    <row r="17" spans="1:14" ht="15.75" x14ac:dyDescent="0.25">
      <c r="A17" s="7" t="s">
        <v>14</v>
      </c>
      <c r="B17" s="1">
        <v>29</v>
      </c>
      <c r="C17" s="1">
        <v>68</v>
      </c>
      <c r="D17" s="1">
        <v>100</v>
      </c>
      <c r="E17" s="1">
        <v>144</v>
      </c>
      <c r="F17" s="1">
        <v>188</v>
      </c>
      <c r="G17" s="1">
        <v>244</v>
      </c>
      <c r="H17" s="1">
        <f>SUM(H5,H6,H7,H8,H9,H10,H11,H12,H13,H14,H15,H16)</f>
        <v>210</v>
      </c>
      <c r="I17" s="13">
        <f t="shared" ref="I17:K17" si="0">SUM(I5:I16)</f>
        <v>209</v>
      </c>
      <c r="J17" s="13">
        <f t="shared" si="0"/>
        <v>137</v>
      </c>
      <c r="K17" s="13">
        <f t="shared" si="0"/>
        <v>289</v>
      </c>
      <c r="L17" s="13">
        <f>SUM(L5:L16)</f>
        <v>29</v>
      </c>
      <c r="M17" s="13">
        <f t="shared" ref="M17" si="1">SUM(M5:M16)</f>
        <v>83</v>
      </c>
      <c r="N17" s="13">
        <f>SUM(N5:N16)</f>
        <v>115</v>
      </c>
    </row>
    <row r="18" spans="1:14" x14ac:dyDescent="0.25">
      <c r="A18" s="5"/>
      <c r="B18" s="3"/>
      <c r="C18" s="3"/>
      <c r="D18" s="3"/>
      <c r="E18" s="6"/>
      <c r="F18" s="6"/>
      <c r="G18" s="6"/>
    </row>
    <row r="19" spans="1:14" x14ac:dyDescent="0.25">
      <c r="A19" s="2" t="s">
        <v>17</v>
      </c>
      <c r="B19" s="4"/>
      <c r="C19" s="4"/>
      <c r="D19" s="4"/>
      <c r="E19" s="6"/>
      <c r="F19" s="6"/>
      <c r="G19" s="6"/>
    </row>
    <row r="20" spans="1:14" ht="15.75" x14ac:dyDescent="0.25">
      <c r="A20" s="12" t="s">
        <v>18</v>
      </c>
    </row>
    <row r="22" spans="1:14" ht="15.75" x14ac:dyDescent="0.25">
      <c r="A22" s="12" t="s">
        <v>19</v>
      </c>
    </row>
    <row r="23" spans="1:14" ht="15.75" x14ac:dyDescent="0.25">
      <c r="A23" s="12" t="s">
        <v>20</v>
      </c>
    </row>
  </sheetData>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BF0ABF-57BB-4287-A182-C1664AE4D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C42211-F31E-4277-A224-129282FC5B40}">
  <ds:schemaRefs>
    <ds:schemaRef ds:uri="http://schemas.microsoft.com/office/2006/metadata/properties"/>
    <ds:schemaRef ds:uri="3eb395c1-c26a-485a-a474-2edaaa77b21c"/>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D308283-C4DB-485C-A91C-DE05995233F9}">
  <ds:schemaRefs>
    <ds:schemaRef ds:uri="http://schemas.microsoft.com/sharepoint/events"/>
  </ds:schemaRefs>
</ds:datastoreItem>
</file>

<file path=customXml/itemProps4.xml><?xml version="1.0" encoding="utf-8"?>
<ds:datastoreItem xmlns:ds="http://schemas.openxmlformats.org/officeDocument/2006/customXml" ds:itemID="{77FD9D3F-EDE1-4324-A70F-161010B829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2019-02-27T23:06:53Z</dcterms:created>
  <dcterms:modified xsi:type="dcterms:W3CDTF">2026-05-23T01:41:30Z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