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Population\2025\"/>
    </mc:Choice>
  </mc:AlternateContent>
  <xr:revisionPtr revIDLastSave="0" documentId="8_{3C3910CD-A830-402F-BA24-7A4A7A62A5C2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Metadata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6" i="2" l="1"/>
  <c r="Q53" i="2"/>
  <c r="Q50" i="2"/>
  <c r="Q47" i="2"/>
  <c r="Q44" i="2"/>
  <c r="Q41" i="2"/>
  <c r="Q38" i="2"/>
  <c r="Q35" i="2"/>
  <c r="Q32" i="2"/>
  <c r="Q29" i="2"/>
  <c r="Q26" i="2"/>
  <c r="Q23" i="2"/>
  <c r="Q20" i="2"/>
  <c r="Q17" i="2"/>
  <c r="Q14" i="2"/>
  <c r="Q11" i="2"/>
  <c r="Q8" i="2"/>
  <c r="Q5" i="2"/>
  <c r="N5" i="2" l="1"/>
  <c r="N56" i="2" l="1"/>
  <c r="N53" i="2"/>
  <c r="N50" i="2"/>
  <c r="N47" i="2"/>
  <c r="N44" i="2"/>
  <c r="N41" i="2"/>
  <c r="N38" i="2"/>
  <c r="N35" i="2"/>
  <c r="N32" i="2"/>
  <c r="N29" i="2"/>
  <c r="N26" i="2"/>
  <c r="N23" i="2"/>
  <c r="N20" i="2"/>
  <c r="N17" i="2"/>
  <c r="N14" i="2"/>
  <c r="N11" i="2"/>
  <c r="N8" i="2"/>
  <c r="I56" i="2" l="1"/>
  <c r="J56" i="2"/>
  <c r="I53" i="2"/>
  <c r="I50" i="2"/>
  <c r="I47" i="2"/>
  <c r="I44" i="2"/>
  <c r="I41" i="2"/>
  <c r="I38" i="2"/>
  <c r="I35" i="2"/>
  <c r="I32" i="2"/>
  <c r="I29" i="2"/>
  <c r="I26" i="2"/>
  <c r="I23" i="2"/>
  <c r="I20" i="2"/>
  <c r="I17" i="2"/>
  <c r="I14" i="2"/>
  <c r="I11" i="2"/>
  <c r="I8" i="2"/>
  <c r="I5" i="2"/>
  <c r="L38" i="2"/>
  <c r="L35" i="2"/>
  <c r="M56" i="2"/>
  <c r="L56" i="2"/>
  <c r="K56" i="2"/>
  <c r="M53" i="2"/>
  <c r="L53" i="2"/>
  <c r="K53" i="2"/>
  <c r="M50" i="2"/>
  <c r="L50" i="2"/>
  <c r="K50" i="2"/>
  <c r="M47" i="2"/>
  <c r="L47" i="2"/>
  <c r="K47" i="2"/>
  <c r="M44" i="2"/>
  <c r="L44" i="2"/>
  <c r="K44" i="2"/>
  <c r="M41" i="2"/>
  <c r="L41" i="2"/>
  <c r="K41" i="2"/>
  <c r="M38" i="2"/>
  <c r="K38" i="2"/>
  <c r="M35" i="2"/>
  <c r="K35" i="2"/>
  <c r="M32" i="2"/>
  <c r="L32" i="2"/>
  <c r="K32" i="2"/>
  <c r="M29" i="2"/>
  <c r="L29" i="2"/>
  <c r="K29" i="2"/>
  <c r="M26" i="2"/>
  <c r="L26" i="2"/>
  <c r="K26" i="2"/>
  <c r="M23" i="2"/>
  <c r="L23" i="2"/>
  <c r="K23" i="2"/>
  <c r="M20" i="2"/>
  <c r="L20" i="2"/>
  <c r="K20" i="2"/>
  <c r="M17" i="2"/>
  <c r="L17" i="2"/>
  <c r="K17" i="2"/>
  <c r="M14" i="2"/>
  <c r="L14" i="2"/>
  <c r="K14" i="2"/>
  <c r="M11" i="2"/>
  <c r="L11" i="2"/>
  <c r="K11" i="2"/>
  <c r="M8" i="2"/>
  <c r="L8" i="2"/>
  <c r="K8" i="2"/>
  <c r="M5" i="2"/>
  <c r="L5" i="2"/>
  <c r="K5" i="2"/>
  <c r="J26" i="2"/>
  <c r="J53" i="2" l="1"/>
  <c r="H53" i="2"/>
  <c r="G53" i="2"/>
  <c r="J50" i="2"/>
  <c r="H50" i="2"/>
  <c r="G50" i="2"/>
  <c r="J47" i="2"/>
  <c r="H47" i="2"/>
  <c r="G47" i="2"/>
  <c r="J44" i="2"/>
  <c r="H44" i="2"/>
  <c r="G44" i="2"/>
  <c r="J41" i="2"/>
  <c r="H41" i="2"/>
  <c r="G41" i="2"/>
  <c r="J38" i="2"/>
  <c r="H38" i="2"/>
  <c r="G38" i="2"/>
  <c r="J35" i="2"/>
  <c r="H35" i="2"/>
  <c r="G35" i="2"/>
  <c r="J32" i="2"/>
  <c r="H32" i="2"/>
  <c r="G32" i="2"/>
  <c r="J29" i="2"/>
  <c r="H29" i="2"/>
  <c r="G29" i="2"/>
  <c r="H26" i="2"/>
  <c r="G26" i="2"/>
  <c r="J23" i="2"/>
  <c r="H23" i="2"/>
  <c r="G23" i="2"/>
  <c r="J20" i="2"/>
  <c r="H20" i="2"/>
  <c r="G20" i="2"/>
  <c r="J17" i="2"/>
  <c r="H17" i="2"/>
  <c r="G17" i="2"/>
  <c r="J14" i="2"/>
  <c r="H14" i="2"/>
  <c r="G14" i="2"/>
  <c r="J11" i="2"/>
  <c r="H11" i="2"/>
  <c r="G11" i="2"/>
  <c r="J8" i="2"/>
  <c r="H8" i="2"/>
  <c r="G8" i="2"/>
  <c r="J5" i="2"/>
  <c r="H5" i="2"/>
  <c r="G5" i="2"/>
</calcChain>
</file>

<file path=xl/sharedStrings.xml><?xml version="1.0" encoding="utf-8"?>
<sst xmlns="http://schemas.openxmlformats.org/spreadsheetml/2006/main" count="84" uniqueCount="50">
  <si>
    <t>Title of dataset:</t>
  </si>
  <si>
    <t>Definition / Concept:</t>
  </si>
  <si>
    <t xml:space="preserve">Total population by 5-year age group and sex
</t>
  </si>
  <si>
    <t>Frequency:</t>
  </si>
  <si>
    <t xml:space="preserve">Annual
    </t>
  </si>
  <si>
    <t>Unit of measure:</t>
  </si>
  <si>
    <t xml:space="preserve">Person
</t>
  </si>
  <si>
    <t>Level of disaggregation:</t>
  </si>
  <si>
    <t>Footnote:</t>
  </si>
  <si>
    <t>Data source:</t>
  </si>
  <si>
    <t xml:space="preserve">Department of Economic Planning and Statistics, Ministry of Finance and Economy.
</t>
  </si>
  <si>
    <t>Availability (start &amp; end periods):</t>
  </si>
  <si>
    <t>URL for direct access to data series/ statistical table:</t>
  </si>
  <si>
    <t xml:space="preserve">Formats for download: </t>
  </si>
  <si>
    <t xml:space="preserve">xlsx
</t>
  </si>
  <si>
    <t xml:space="preserve">URL to terms of use: </t>
  </si>
  <si>
    <t xml:space="preserve">                                                          Population by Age Group and Sex</t>
  </si>
  <si>
    <t xml:space="preserve"> </t>
  </si>
  <si>
    <t>Person</t>
  </si>
  <si>
    <t>Age Group</t>
  </si>
  <si>
    <t>0  -  4</t>
  </si>
  <si>
    <t>Male</t>
  </si>
  <si>
    <t>Female</t>
  </si>
  <si>
    <t>5  -  9</t>
  </si>
  <si>
    <t>10  -  14</t>
  </si>
  <si>
    <t>15  -  19</t>
  </si>
  <si>
    <t>20  -  24</t>
  </si>
  <si>
    <t>25  -  29</t>
  </si>
  <si>
    <t>30  -  34</t>
  </si>
  <si>
    <t>35  -  39</t>
  </si>
  <si>
    <t>40  -  44</t>
  </si>
  <si>
    <t>45  -  49</t>
  </si>
  <si>
    <t>50  -  54</t>
  </si>
  <si>
    <t>55  -  59</t>
  </si>
  <si>
    <t>60  -  64</t>
  </si>
  <si>
    <t>65  -  69</t>
  </si>
  <si>
    <t>70  -  74</t>
  </si>
  <si>
    <t>75  -  79</t>
  </si>
  <si>
    <t>80  -  84</t>
  </si>
  <si>
    <t>85 and Above</t>
  </si>
  <si>
    <t xml:space="preserve"> - Department of Economic Planning and Statistics, Ministry of Finance and Economy</t>
  </si>
  <si>
    <t xml:space="preserve">Source:  </t>
  </si>
  <si>
    <t xml:space="preserve"> - 5 year age group;
 - Male; and
 - Female.
</t>
  </si>
  <si>
    <t xml:space="preserve">Data last updated: </t>
  </si>
  <si>
    <t xml:space="preserve">Population by Age Group and Sex
</t>
  </si>
  <si>
    <t>29/4/2026</t>
  </si>
  <si>
    <t xml:space="preserve"> - Year 2011 and 2021 are Census Year and Year 2016 is Census Update Year
 - Year 2012 to 2015 are revised estimates based on the final data of the Population and Housing Census Update (KBPP) 2016
 - Year 2017 to 2020  are revised estimates based on the final data of the Population and Housing Census (BPP) 2021
 - Year 2022 to 2025 are population estimates
</t>
  </si>
  <si>
    <t xml:space="preserve">2010 - 2025
</t>
  </si>
  <si>
    <t xml:space="preserve">https://deps.mofe.gov.bn/edata-library/
</t>
  </si>
  <si>
    <t>https://deps.mofe.gov.bn/terms-of-use/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</si>
</sst>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;[Red]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0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164" fontId="9" fillId="0" borderId="0" applyFont="0" applyFill="0" applyBorder="0" applyAlignment="0" applyProtection="0"/>
    <xf numFmtId="0" fontId="9" fillId="0" borderId="0"/>
  </cellStyleXfs>
  <cellXfs count="58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 wrapText="1"/>
    </xf>
    <xf numFmtId="0" fontId="5" fillId="0" borderId="1" xfId="2" applyFont="1" applyFill="1" applyBorder="1" applyAlignment="1">
      <alignment vertical="top" wrapText="1"/>
    </xf>
    <xf numFmtId="0" fontId="2" fillId="0" borderId="0" xfId="0" applyFont="1" applyAlignment="1">
      <alignment vertical="center"/>
    </xf>
    <xf numFmtId="0" fontId="7" fillId="0" borderId="0" xfId="0" applyFont="1"/>
    <xf numFmtId="0" fontId="8" fillId="0" borderId="0" xfId="3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3" applyFont="1" applyBorder="1" applyAlignment="1">
      <alignment horizontal="right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3" applyFont="1" applyBorder="1" applyAlignment="1">
      <alignment vertical="center"/>
    </xf>
    <xf numFmtId="3" fontId="2" fillId="0" borderId="5" xfId="3" applyNumberFormat="1" applyFont="1" applyBorder="1" applyAlignment="1">
      <alignment horizontal="right"/>
    </xf>
    <xf numFmtId="3" fontId="2" fillId="0" borderId="5" xfId="3" applyNumberFormat="1" applyFont="1" applyBorder="1" applyAlignment="1">
      <alignment vertical="center"/>
    </xf>
    <xf numFmtId="3" fontId="2" fillId="0" borderId="4" xfId="3" applyNumberFormat="1" applyFont="1" applyBorder="1" applyAlignment="1">
      <alignment vertical="center"/>
    </xf>
    <xf numFmtId="165" fontId="2" fillId="0" borderId="4" xfId="1" applyNumberFormat="1" applyFont="1" applyFill="1" applyBorder="1" applyAlignment="1" applyProtection="1">
      <alignment horizontal="right" vertical="center"/>
    </xf>
    <xf numFmtId="3" fontId="2" fillId="0" borderId="4" xfId="3" applyNumberFormat="1" applyFont="1" applyBorder="1"/>
    <xf numFmtId="0" fontId="2" fillId="0" borderId="4" xfId="3" applyFont="1" applyBorder="1" applyAlignment="1">
      <alignment horizontal="left" vertical="center" indent="2"/>
    </xf>
    <xf numFmtId="3" fontId="2" fillId="0" borderId="4" xfId="3" applyNumberFormat="1" applyFont="1" applyBorder="1" applyAlignment="1">
      <alignment horizontal="right"/>
    </xf>
    <xf numFmtId="0" fontId="6" fillId="0" borderId="4" xfId="3" quotePrefix="1" applyFont="1" applyBorder="1" applyAlignment="1">
      <alignment vertical="center"/>
    </xf>
    <xf numFmtId="3" fontId="2" fillId="0" borderId="4" xfId="3" quotePrefix="1" applyNumberFormat="1" applyFont="1" applyBorder="1" applyAlignment="1">
      <alignment horizontal="right"/>
    </xf>
    <xf numFmtId="3" fontId="2" fillId="0" borderId="4" xfId="3" quotePrefix="1" applyNumberFormat="1" applyFont="1" applyBorder="1" applyAlignment="1">
      <alignment vertical="center"/>
    </xf>
    <xf numFmtId="3" fontId="2" fillId="0" borderId="0" xfId="4" applyNumberFormat="1" applyFont="1" applyFill="1" applyAlignment="1">
      <alignment horizontal="right"/>
    </xf>
    <xf numFmtId="3" fontId="2" fillId="0" borderId="0" xfId="4" applyNumberFormat="1" applyFont="1" applyFill="1" applyAlignment="1">
      <alignment vertical="center"/>
    </xf>
    <xf numFmtId="0" fontId="2" fillId="0" borderId="4" xfId="3" applyFont="1" applyBorder="1" applyAlignment="1">
      <alignment vertical="center"/>
    </xf>
    <xf numFmtId="0" fontId="2" fillId="0" borderId="4" xfId="3" applyFont="1" applyBorder="1" applyAlignment="1">
      <alignment horizontal="right"/>
    </xf>
    <xf numFmtId="0" fontId="6" fillId="0" borderId="4" xfId="3" applyFont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2" fillId="0" borderId="6" xfId="3" applyFont="1" applyBorder="1" applyAlignment="1">
      <alignment horizontal="left" vertical="center" indent="2"/>
    </xf>
    <xf numFmtId="3" fontId="2" fillId="0" borderId="6" xfId="3" applyNumberFormat="1" applyFont="1" applyBorder="1" applyAlignment="1">
      <alignment horizontal="right"/>
    </xf>
    <xf numFmtId="3" fontId="2" fillId="0" borderId="6" xfId="3" applyNumberFormat="1" applyFont="1" applyBorder="1" applyAlignment="1">
      <alignment vertical="center"/>
    </xf>
    <xf numFmtId="0" fontId="2" fillId="0" borderId="7" xfId="3" applyFont="1" applyBorder="1" applyAlignment="1">
      <alignment vertical="center"/>
    </xf>
    <xf numFmtId="3" fontId="2" fillId="0" borderId="7" xfId="3" applyNumberFormat="1" applyFont="1" applyBorder="1" applyAlignment="1">
      <alignment vertical="center"/>
    </xf>
    <xf numFmtId="0" fontId="2" fillId="0" borderId="7" xfId="3" applyFont="1" applyBorder="1" applyAlignment="1">
      <alignment horizontal="right"/>
    </xf>
    <xf numFmtId="0" fontId="2" fillId="0" borderId="0" xfId="5" applyFont="1" applyAlignment="1">
      <alignment horizontal="left" vertical="center"/>
    </xf>
    <xf numFmtId="3" fontId="2" fillId="0" borderId="0" xfId="3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5" applyFont="1"/>
    <xf numFmtId="0" fontId="2" fillId="0" borderId="0" xfId="5" applyFont="1" applyAlignment="1">
      <alignment horizontal="center" vertical="center" wrapText="1"/>
    </xf>
    <xf numFmtId="3" fontId="2" fillId="0" borderId="0" xfId="5" applyNumberFormat="1" applyFont="1" applyAlignment="1">
      <alignment horizontal="left" vertical="center"/>
    </xf>
    <xf numFmtId="165" fontId="7" fillId="0" borderId="0" xfId="0" applyNumberFormat="1" applyFont="1"/>
    <xf numFmtId="14" fontId="2" fillId="0" borderId="1" xfId="0" quotePrefix="1" applyNumberFormat="1" applyFont="1" applyBorder="1" applyAlignment="1">
      <alignment horizontal="left" vertical="top" wrapText="1"/>
    </xf>
    <xf numFmtId="3" fontId="8" fillId="0" borderId="0" xfId="3" applyNumberFormat="1" applyFont="1" applyAlignment="1">
      <alignment vertical="center"/>
    </xf>
    <xf numFmtId="3" fontId="7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3" applyFont="1" applyBorder="1" applyAlignment="1">
      <alignment horizontal="center"/>
    </xf>
    <xf numFmtId="165" fontId="2" fillId="0" borderId="0" xfId="3" applyNumberFormat="1" applyFont="1" applyAlignment="1">
      <alignment vertical="center"/>
    </xf>
    <xf numFmtId="0" fontId="6" fillId="0" borderId="0" xfId="3" applyFont="1" applyAlignment="1">
      <alignment horizontal="center" vertical="top"/>
    </xf>
  </cellXfs>
  <cellStyles count="6">
    <cellStyle name="Comma" xfId="1" builtinId="3"/>
    <cellStyle name="Comma 2 2" xfId="4" xr:uid="{00000000-0005-0000-0000-000001000000}"/>
    <cellStyle name="Hyperlink" xfId="2" builtinId="8"/>
    <cellStyle name="Normal" xfId="0" builtinId="0"/>
    <cellStyle name="Normal 3 2" xfId="5" xr:uid="{00000000-0005-0000-0000-000004000000}"/>
    <cellStyle name="Normal_1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eps.mofe.gov.bn/terms-of-use/" TargetMode="External"/><Relationship Id="rId1" Type="http://schemas.openxmlformats.org/officeDocument/2006/relationships/hyperlink" Target="https://deps.mofe.gov.bn/edata-librar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tabSelected="1" topLeftCell="B1" zoomScale="90" zoomScaleNormal="90" workbookViewId="0">
      <selection activeCell="C13" sqref="C13"/>
    </sheetView>
  </sheetViews>
  <sheetFormatPr defaultColWidth="9.140625" defaultRowHeight="15" x14ac:dyDescent="0.25"/>
  <cols>
    <col min="1" max="1" width="5.7109375" style="3" customWidth="1"/>
    <col min="2" max="2" width="52.7109375" style="3" customWidth="1"/>
    <col min="3" max="3" width="87.7109375" style="3" customWidth="1"/>
    <col min="4" max="16384" width="9.140625" style="3"/>
  </cols>
  <sheetData>
    <row r="2" spans="2:3" ht="30" x14ac:dyDescent="0.25">
      <c r="B2" s="1" t="s">
        <v>0</v>
      </c>
      <c r="C2" s="2" t="s">
        <v>44</v>
      </c>
    </row>
    <row r="3" spans="2:3" ht="30" x14ac:dyDescent="0.25">
      <c r="B3" s="1" t="s">
        <v>1</v>
      </c>
      <c r="C3" s="4" t="s">
        <v>2</v>
      </c>
    </row>
    <row r="4" spans="2:3" ht="30" x14ac:dyDescent="0.2">
      <c r="B4" s="1" t="s">
        <v>3</v>
      </c>
      <c r="C4" s="5" t="s">
        <v>4</v>
      </c>
    </row>
    <row r="5" spans="2:3" ht="30" x14ac:dyDescent="0.25">
      <c r="B5" s="1" t="s">
        <v>5</v>
      </c>
      <c r="C5" s="6" t="s">
        <v>6</v>
      </c>
    </row>
    <row r="6" spans="2:3" ht="60" x14ac:dyDescent="0.25">
      <c r="B6" s="1" t="s">
        <v>7</v>
      </c>
      <c r="C6" s="6" t="s">
        <v>42</v>
      </c>
    </row>
    <row r="7" spans="2:3" ht="105" x14ac:dyDescent="0.25">
      <c r="B7" s="1" t="s">
        <v>8</v>
      </c>
      <c r="C7" s="7" t="s">
        <v>46</v>
      </c>
    </row>
    <row r="8" spans="2:3" ht="30" x14ac:dyDescent="0.25">
      <c r="B8" s="1" t="s">
        <v>9</v>
      </c>
      <c r="C8" s="8" t="s">
        <v>10</v>
      </c>
    </row>
    <row r="9" spans="2:3" ht="30" x14ac:dyDescent="0.25">
      <c r="B9" s="1" t="s">
        <v>11</v>
      </c>
      <c r="C9" s="2" t="s">
        <v>47</v>
      </c>
    </row>
    <row r="10" spans="2:3" ht="30" x14ac:dyDescent="0.25">
      <c r="B10" s="1" t="s">
        <v>12</v>
      </c>
      <c r="C10" s="9" t="s">
        <v>48</v>
      </c>
    </row>
    <row r="11" spans="2:3" ht="30" x14ac:dyDescent="0.25">
      <c r="B11" s="1" t="s">
        <v>13</v>
      </c>
      <c r="C11" s="2" t="s">
        <v>14</v>
      </c>
    </row>
    <row r="12" spans="2:3" ht="30" customHeight="1" x14ac:dyDescent="0.25">
      <c r="B12" s="1" t="s">
        <v>15</v>
      </c>
      <c r="C12" s="9" t="s">
        <v>49</v>
      </c>
    </row>
    <row r="13" spans="2:3" ht="33" customHeight="1" x14ac:dyDescent="0.25">
      <c r="B13" s="1" t="s">
        <v>43</v>
      </c>
      <c r="C13" s="49" t="s">
        <v>45</v>
      </c>
    </row>
  </sheetData>
  <hyperlinks>
    <hyperlink ref="C10" r:id="rId1" xr:uid="{00000000-0004-0000-0000-000000000000}"/>
    <hyperlink ref="C12" r:id="rId2" xr:uid="{0F4C85F5-C823-4D64-BD99-769D3EAA1106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4"/>
  <sheetViews>
    <sheetView zoomScale="90" zoomScaleNormal="90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Q61" sqref="Q61"/>
    </sheetView>
  </sheetViews>
  <sheetFormatPr defaultColWidth="9.140625" defaultRowHeight="14.25" x14ac:dyDescent="0.2"/>
  <cols>
    <col min="1" max="1" width="16.7109375" style="11" customWidth="1"/>
    <col min="2" max="17" width="12.7109375" style="11" customWidth="1"/>
    <col min="18" max="21" width="9.140625" style="11"/>
    <col min="22" max="22" width="15" style="11" customWidth="1"/>
    <col min="23" max="16384" width="9.140625" style="11"/>
  </cols>
  <sheetData>
    <row r="1" spans="1:17" ht="16.5" customHeight="1" x14ac:dyDescent="0.2">
      <c r="A1" s="57" t="s">
        <v>16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10"/>
      <c r="O1" s="10"/>
      <c r="P1" s="10"/>
      <c r="Q1" s="10"/>
    </row>
    <row r="2" spans="1:17" ht="15" x14ac:dyDescent="0.2">
      <c r="A2" s="12" t="s">
        <v>17</v>
      </c>
      <c r="B2" s="12"/>
      <c r="C2" s="12"/>
      <c r="D2" s="12"/>
      <c r="E2" s="12"/>
      <c r="F2" s="12"/>
      <c r="G2" s="12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5" x14ac:dyDescent="0.2">
      <c r="A3" s="13"/>
      <c r="B3" s="14"/>
      <c r="C3" s="14"/>
      <c r="D3" s="13"/>
      <c r="E3" s="13"/>
      <c r="F3" s="13"/>
      <c r="G3" s="15"/>
      <c r="H3" s="15"/>
      <c r="I3" s="15"/>
      <c r="J3" s="15"/>
      <c r="K3" s="16"/>
      <c r="L3" s="16"/>
      <c r="M3" s="16"/>
      <c r="N3" s="16"/>
      <c r="O3" s="16"/>
      <c r="P3" s="16"/>
      <c r="Q3" s="16" t="s">
        <v>18</v>
      </c>
    </row>
    <row r="4" spans="1:17" ht="15.75" x14ac:dyDescent="0.25">
      <c r="A4" s="18" t="s">
        <v>19</v>
      </c>
      <c r="B4" s="52">
        <v>2010</v>
      </c>
      <c r="C4" s="52">
        <v>2011</v>
      </c>
      <c r="D4" s="53">
        <v>2012</v>
      </c>
      <c r="E4" s="54">
        <v>2013</v>
      </c>
      <c r="F4" s="53">
        <v>2014</v>
      </c>
      <c r="G4" s="55">
        <v>2015</v>
      </c>
      <c r="H4" s="55">
        <v>2016</v>
      </c>
      <c r="I4" s="55">
        <v>2017</v>
      </c>
      <c r="J4" s="55">
        <v>2018</v>
      </c>
      <c r="K4" s="54">
        <v>2019</v>
      </c>
      <c r="L4" s="54">
        <v>2020</v>
      </c>
      <c r="M4" s="54">
        <v>2021</v>
      </c>
      <c r="N4" s="54">
        <v>2022</v>
      </c>
      <c r="O4" s="54">
        <v>2023</v>
      </c>
      <c r="P4" s="54">
        <v>2024</v>
      </c>
      <c r="Q4" s="54">
        <v>2025</v>
      </c>
    </row>
    <row r="5" spans="1:17" ht="15.75" x14ac:dyDescent="0.2">
      <c r="A5" s="19" t="s">
        <v>20</v>
      </c>
      <c r="B5" s="20">
        <v>29800</v>
      </c>
      <c r="C5" s="21">
        <v>30323</v>
      </c>
      <c r="D5" s="22">
        <v>30000</v>
      </c>
      <c r="E5" s="22">
        <v>29600</v>
      </c>
      <c r="F5" s="22">
        <v>29200</v>
      </c>
      <c r="G5" s="23">
        <f>SUM(G1,G6,G7)</f>
        <v>28800</v>
      </c>
      <c r="H5" s="23">
        <f>SUM(H1,H6,H7)</f>
        <v>28427</v>
      </c>
      <c r="I5" s="23">
        <f>SUM(I1,I6,I7)</f>
        <v>27500</v>
      </c>
      <c r="J5" s="23">
        <f>SUM(J1,J6,J7)</f>
        <v>27700</v>
      </c>
      <c r="K5" s="23">
        <f t="shared" ref="K5:M5" si="0">SUM(K1,K6,K7)</f>
        <v>28600</v>
      </c>
      <c r="L5" s="23">
        <f t="shared" si="0"/>
        <v>28600</v>
      </c>
      <c r="M5" s="23">
        <f t="shared" si="0"/>
        <v>27355</v>
      </c>
      <c r="N5" s="23">
        <f>SUM(N1,N6,N7)</f>
        <v>29700</v>
      </c>
      <c r="O5" s="23">
        <v>30000</v>
      </c>
      <c r="P5" s="23">
        <v>30200</v>
      </c>
      <c r="Q5" s="23">
        <f>SUM(Q6:Q7)</f>
        <v>30200</v>
      </c>
    </row>
    <row r="6" spans="1:17" ht="15" x14ac:dyDescent="0.2">
      <c r="A6" s="25" t="s">
        <v>21</v>
      </c>
      <c r="B6" s="26">
        <v>15400</v>
      </c>
      <c r="C6" s="22">
        <v>15690</v>
      </c>
      <c r="D6" s="22">
        <v>15600</v>
      </c>
      <c r="E6" s="22">
        <v>15300</v>
      </c>
      <c r="F6" s="22">
        <v>15000</v>
      </c>
      <c r="G6" s="22">
        <v>14700</v>
      </c>
      <c r="H6" s="22">
        <v>14864</v>
      </c>
      <c r="I6" s="22">
        <v>14200</v>
      </c>
      <c r="J6" s="22">
        <v>14400</v>
      </c>
      <c r="K6" s="24">
        <v>14900</v>
      </c>
      <c r="L6" s="24">
        <v>14900</v>
      </c>
      <c r="M6" s="24">
        <v>14258</v>
      </c>
      <c r="N6" s="24">
        <v>15300</v>
      </c>
      <c r="O6" s="24">
        <v>15400</v>
      </c>
      <c r="P6" s="24">
        <v>15500</v>
      </c>
      <c r="Q6" s="24">
        <v>15500</v>
      </c>
    </row>
    <row r="7" spans="1:17" ht="15" x14ac:dyDescent="0.2">
      <c r="A7" s="25" t="s">
        <v>22</v>
      </c>
      <c r="B7" s="26">
        <v>14400</v>
      </c>
      <c r="C7" s="22">
        <v>14633</v>
      </c>
      <c r="D7" s="22">
        <v>14400</v>
      </c>
      <c r="E7" s="22">
        <v>14300</v>
      </c>
      <c r="F7" s="22">
        <v>14200</v>
      </c>
      <c r="G7" s="22">
        <v>14100</v>
      </c>
      <c r="H7" s="22">
        <v>13563</v>
      </c>
      <c r="I7" s="22">
        <v>13300</v>
      </c>
      <c r="J7" s="22">
        <v>13300</v>
      </c>
      <c r="K7" s="24">
        <v>13700</v>
      </c>
      <c r="L7" s="24">
        <v>13700</v>
      </c>
      <c r="M7" s="24">
        <v>13097</v>
      </c>
      <c r="N7" s="24">
        <v>14400</v>
      </c>
      <c r="O7" s="24">
        <v>14600</v>
      </c>
      <c r="P7" s="24">
        <v>14700</v>
      </c>
      <c r="Q7" s="24">
        <v>14700</v>
      </c>
    </row>
    <row r="8" spans="1:17" ht="15.75" x14ac:dyDescent="0.2">
      <c r="A8" s="27" t="s">
        <v>23</v>
      </c>
      <c r="B8" s="28">
        <v>33100</v>
      </c>
      <c r="C8" s="29">
        <v>33659</v>
      </c>
      <c r="D8" s="29">
        <v>33100</v>
      </c>
      <c r="E8" s="29">
        <v>32400</v>
      </c>
      <c r="F8" s="29">
        <v>31700</v>
      </c>
      <c r="G8" s="23">
        <f>SUM(G9,G10)</f>
        <v>31100</v>
      </c>
      <c r="H8" s="23">
        <f>SUM(H9,H10)</f>
        <v>30426</v>
      </c>
      <c r="I8" s="23">
        <f>SUM(I9,I10)</f>
        <v>30800</v>
      </c>
      <c r="J8" s="23">
        <f>SUM(J9,J10)</f>
        <v>30900</v>
      </c>
      <c r="K8" s="23">
        <f t="shared" ref="K8:M8" si="1">SUM(K9,K10)</f>
        <v>33400</v>
      </c>
      <c r="L8" s="23">
        <f t="shared" si="1"/>
        <v>32700</v>
      </c>
      <c r="M8" s="23">
        <f t="shared" si="1"/>
        <v>31934</v>
      </c>
      <c r="N8" s="23">
        <f t="shared" ref="N8" si="2">SUM(N9,N10)</f>
        <v>30600</v>
      </c>
      <c r="O8" s="23">
        <v>29800</v>
      </c>
      <c r="P8" s="23">
        <v>29800</v>
      </c>
      <c r="Q8" s="23">
        <f>SUM(Q9:Q10)</f>
        <v>29400</v>
      </c>
    </row>
    <row r="9" spans="1:17" ht="15" x14ac:dyDescent="0.2">
      <c r="A9" s="25" t="s">
        <v>21</v>
      </c>
      <c r="B9" s="26">
        <v>17100</v>
      </c>
      <c r="C9" s="22">
        <v>17271</v>
      </c>
      <c r="D9" s="22">
        <v>17100</v>
      </c>
      <c r="E9" s="22">
        <v>16700</v>
      </c>
      <c r="F9" s="22">
        <v>16300</v>
      </c>
      <c r="G9" s="22">
        <v>16000</v>
      </c>
      <c r="H9" s="22">
        <v>15673</v>
      </c>
      <c r="I9" s="22">
        <v>16000</v>
      </c>
      <c r="J9" s="22">
        <v>16100</v>
      </c>
      <c r="K9" s="26">
        <v>17400</v>
      </c>
      <c r="L9" s="26">
        <v>17100</v>
      </c>
      <c r="M9" s="26">
        <v>16658</v>
      </c>
      <c r="N9" s="26">
        <v>16100</v>
      </c>
      <c r="O9" s="26">
        <v>15500</v>
      </c>
      <c r="P9" s="26">
        <v>15300</v>
      </c>
      <c r="Q9" s="26">
        <v>15100</v>
      </c>
    </row>
    <row r="10" spans="1:17" ht="15" x14ac:dyDescent="0.2">
      <c r="A10" s="25" t="s">
        <v>22</v>
      </c>
      <c r="B10" s="26">
        <v>16000</v>
      </c>
      <c r="C10" s="22">
        <v>16388</v>
      </c>
      <c r="D10" s="22">
        <v>16000</v>
      </c>
      <c r="E10" s="22">
        <v>15700</v>
      </c>
      <c r="F10" s="22">
        <v>15400</v>
      </c>
      <c r="G10" s="22">
        <v>15100</v>
      </c>
      <c r="H10" s="22">
        <v>14753</v>
      </c>
      <c r="I10" s="22">
        <v>14800</v>
      </c>
      <c r="J10" s="22">
        <v>14800</v>
      </c>
      <c r="K10" s="26">
        <v>16000</v>
      </c>
      <c r="L10" s="26">
        <v>15600</v>
      </c>
      <c r="M10" s="26">
        <v>15276</v>
      </c>
      <c r="N10" s="26">
        <v>14500</v>
      </c>
      <c r="O10" s="26">
        <v>14300</v>
      </c>
      <c r="P10" s="26">
        <v>14500</v>
      </c>
      <c r="Q10" s="26">
        <v>14300</v>
      </c>
    </row>
    <row r="11" spans="1:17" ht="15.75" x14ac:dyDescent="0.2">
      <c r="A11" s="27" t="s">
        <v>24</v>
      </c>
      <c r="B11" s="28">
        <v>34900</v>
      </c>
      <c r="C11" s="29">
        <v>35453</v>
      </c>
      <c r="D11" s="29">
        <v>35300</v>
      </c>
      <c r="E11" s="29">
        <v>35000</v>
      </c>
      <c r="F11" s="29">
        <v>34800</v>
      </c>
      <c r="G11" s="23">
        <f>SUM(G12,G13)</f>
        <v>34500</v>
      </c>
      <c r="H11" s="23">
        <f>SUM(H12,H13)</f>
        <v>34306</v>
      </c>
      <c r="I11" s="23">
        <f>SUM(I12,I13)</f>
        <v>29800</v>
      </c>
      <c r="J11" s="23">
        <f>SUM(J12,J13)</f>
        <v>29900</v>
      </c>
      <c r="K11" s="23">
        <f t="shared" ref="K11" si="3">SUM(K12,K13)</f>
        <v>31100</v>
      </c>
      <c r="L11" s="23">
        <f t="shared" ref="L11" si="4">SUM(L12,L13)</f>
        <v>30600</v>
      </c>
      <c r="M11" s="23">
        <f t="shared" ref="M11:N11" si="5">SUM(M12,M13)</f>
        <v>31087</v>
      </c>
      <c r="N11" s="23">
        <f t="shared" si="5"/>
        <v>31200</v>
      </c>
      <c r="O11" s="23">
        <v>31400</v>
      </c>
      <c r="P11" s="23">
        <v>30700</v>
      </c>
      <c r="Q11" s="23">
        <f>SUM(Q12:Q13)</f>
        <v>31200</v>
      </c>
    </row>
    <row r="12" spans="1:17" ht="15" x14ac:dyDescent="0.2">
      <c r="A12" s="25" t="s">
        <v>21</v>
      </c>
      <c r="B12" s="26">
        <v>18000</v>
      </c>
      <c r="C12" s="22">
        <v>18424</v>
      </c>
      <c r="D12" s="22">
        <v>18100</v>
      </c>
      <c r="E12" s="22">
        <v>18000</v>
      </c>
      <c r="F12" s="22">
        <v>18000</v>
      </c>
      <c r="G12" s="22">
        <v>17700</v>
      </c>
      <c r="H12" s="22">
        <v>17663</v>
      </c>
      <c r="I12" s="22">
        <v>15500</v>
      </c>
      <c r="J12" s="22">
        <v>15500</v>
      </c>
      <c r="K12" s="26">
        <v>16000</v>
      </c>
      <c r="L12" s="26">
        <v>15700</v>
      </c>
      <c r="M12" s="26">
        <v>16051</v>
      </c>
      <c r="N12" s="26">
        <v>16300</v>
      </c>
      <c r="O12" s="26">
        <v>16400</v>
      </c>
      <c r="P12" s="26">
        <v>15900</v>
      </c>
      <c r="Q12" s="26">
        <v>16200</v>
      </c>
    </row>
    <row r="13" spans="1:17" ht="15" x14ac:dyDescent="0.2">
      <c r="A13" s="25" t="s">
        <v>22</v>
      </c>
      <c r="B13" s="26">
        <v>16900</v>
      </c>
      <c r="C13" s="22">
        <v>17029</v>
      </c>
      <c r="D13" s="22">
        <v>17200</v>
      </c>
      <c r="E13" s="22">
        <v>17000</v>
      </c>
      <c r="F13" s="22">
        <v>16800</v>
      </c>
      <c r="G13" s="22">
        <v>16800</v>
      </c>
      <c r="H13" s="22">
        <v>16643</v>
      </c>
      <c r="I13" s="22">
        <v>14300</v>
      </c>
      <c r="J13" s="22">
        <v>14400</v>
      </c>
      <c r="K13" s="26">
        <v>15100</v>
      </c>
      <c r="L13" s="26">
        <v>14900</v>
      </c>
      <c r="M13" s="26">
        <v>15036</v>
      </c>
      <c r="N13" s="26">
        <v>14900</v>
      </c>
      <c r="O13" s="26">
        <v>15000</v>
      </c>
      <c r="P13" s="26">
        <v>14800</v>
      </c>
      <c r="Q13" s="26">
        <v>15000</v>
      </c>
    </row>
    <row r="14" spans="1:17" ht="15.75" x14ac:dyDescent="0.2">
      <c r="A14" s="19" t="s">
        <v>25</v>
      </c>
      <c r="B14" s="26">
        <v>34400</v>
      </c>
      <c r="C14" s="22">
        <v>34967</v>
      </c>
      <c r="D14" s="22">
        <v>35400</v>
      </c>
      <c r="E14" s="22">
        <v>35500</v>
      </c>
      <c r="F14" s="22">
        <v>35800</v>
      </c>
      <c r="G14" s="23">
        <f>SUM(G15,G16)</f>
        <v>36100</v>
      </c>
      <c r="H14" s="23">
        <f>SUM(H15,H16)</f>
        <v>36417</v>
      </c>
      <c r="I14" s="23">
        <f>SUM(I15,I16)</f>
        <v>32500</v>
      </c>
      <c r="J14" s="23">
        <f>SUM(J15,J16)</f>
        <v>32700</v>
      </c>
      <c r="K14" s="23">
        <f t="shared" ref="K14" si="6">SUM(K15,K16)</f>
        <v>33300</v>
      </c>
      <c r="L14" s="23">
        <f t="shared" ref="L14" si="7">SUM(L15,L16)</f>
        <v>33000</v>
      </c>
      <c r="M14" s="23">
        <f t="shared" ref="M14:N14" si="8">SUM(M15,M16)</f>
        <v>33790</v>
      </c>
      <c r="N14" s="23">
        <f t="shared" si="8"/>
        <v>32400</v>
      </c>
      <c r="O14" s="23">
        <v>31500</v>
      </c>
      <c r="P14" s="23">
        <v>30100</v>
      </c>
      <c r="Q14" s="23">
        <f>SUM(Q15:Q16)</f>
        <v>29800</v>
      </c>
    </row>
    <row r="15" spans="1:17" ht="15" x14ac:dyDescent="0.2">
      <c r="A15" s="25" t="s">
        <v>21</v>
      </c>
      <c r="B15" s="26">
        <v>17800</v>
      </c>
      <c r="C15" s="22">
        <v>17954</v>
      </c>
      <c r="D15" s="22">
        <v>18300</v>
      </c>
      <c r="E15" s="22">
        <v>18300</v>
      </c>
      <c r="F15" s="22">
        <v>18400</v>
      </c>
      <c r="G15" s="22">
        <v>18600</v>
      </c>
      <c r="H15" s="22">
        <v>18949</v>
      </c>
      <c r="I15" s="22">
        <v>16800</v>
      </c>
      <c r="J15" s="22">
        <v>16900</v>
      </c>
      <c r="K15" s="26">
        <v>17100</v>
      </c>
      <c r="L15" s="26">
        <v>17000</v>
      </c>
      <c r="M15" s="26">
        <v>17365</v>
      </c>
      <c r="N15" s="26">
        <v>16600</v>
      </c>
      <c r="O15" s="26">
        <v>16300</v>
      </c>
      <c r="P15" s="26">
        <v>15700</v>
      </c>
      <c r="Q15" s="26">
        <v>15300</v>
      </c>
    </row>
    <row r="16" spans="1:17" ht="15" x14ac:dyDescent="0.2">
      <c r="A16" s="25" t="s">
        <v>22</v>
      </c>
      <c r="B16" s="26">
        <v>16600</v>
      </c>
      <c r="C16" s="22">
        <v>17013</v>
      </c>
      <c r="D16" s="22">
        <v>17100</v>
      </c>
      <c r="E16" s="22">
        <v>17200</v>
      </c>
      <c r="F16" s="22">
        <v>17400</v>
      </c>
      <c r="G16" s="22">
        <v>17500</v>
      </c>
      <c r="H16" s="22">
        <v>17468</v>
      </c>
      <c r="I16" s="22">
        <v>15700</v>
      </c>
      <c r="J16" s="22">
        <v>15800</v>
      </c>
      <c r="K16" s="26">
        <v>16200</v>
      </c>
      <c r="L16" s="26">
        <v>16000</v>
      </c>
      <c r="M16" s="26">
        <v>16425</v>
      </c>
      <c r="N16" s="26">
        <v>15800</v>
      </c>
      <c r="O16" s="26">
        <v>15200</v>
      </c>
      <c r="P16" s="26">
        <v>14400</v>
      </c>
      <c r="Q16" s="26">
        <v>14500</v>
      </c>
    </row>
    <row r="17" spans="1:17" ht="15.75" x14ac:dyDescent="0.2">
      <c r="A17" s="19" t="s">
        <v>26</v>
      </c>
      <c r="B17" s="26">
        <v>37600</v>
      </c>
      <c r="C17" s="22">
        <v>38150</v>
      </c>
      <c r="D17" s="22">
        <v>38400</v>
      </c>
      <c r="E17" s="22">
        <v>38600</v>
      </c>
      <c r="F17" s="22">
        <v>38700</v>
      </c>
      <c r="G17" s="23">
        <f>SUM(G18,G19)</f>
        <v>38900</v>
      </c>
      <c r="H17" s="23">
        <f>SUM(H18,H19)</f>
        <v>39027</v>
      </c>
      <c r="I17" s="23">
        <f>SUM(I18,I19)</f>
        <v>37200</v>
      </c>
      <c r="J17" s="23">
        <f>SUM(J18,J19)</f>
        <v>38000</v>
      </c>
      <c r="K17" s="23">
        <f t="shared" ref="K17" si="9">SUM(K18,K19)</f>
        <v>39800</v>
      </c>
      <c r="L17" s="23">
        <f t="shared" ref="L17" si="10">SUM(L18,L19)</f>
        <v>39400</v>
      </c>
      <c r="M17" s="23">
        <f t="shared" ref="M17:N17" si="11">SUM(M18,M19)</f>
        <v>37099</v>
      </c>
      <c r="N17" s="23">
        <f t="shared" si="11"/>
        <v>37100</v>
      </c>
      <c r="O17" s="23">
        <v>36900</v>
      </c>
      <c r="P17" s="23">
        <v>39700</v>
      </c>
      <c r="Q17" s="23">
        <f>SUM(Q18:Q19)</f>
        <v>38300</v>
      </c>
    </row>
    <row r="18" spans="1:17" ht="15" x14ac:dyDescent="0.2">
      <c r="A18" s="25" t="s">
        <v>21</v>
      </c>
      <c r="B18" s="26">
        <v>19400</v>
      </c>
      <c r="C18" s="22">
        <v>19916</v>
      </c>
      <c r="D18" s="22">
        <v>19800</v>
      </c>
      <c r="E18" s="22">
        <v>19900</v>
      </c>
      <c r="F18" s="22">
        <v>19900</v>
      </c>
      <c r="G18" s="22">
        <v>20000</v>
      </c>
      <c r="H18" s="22">
        <v>20544</v>
      </c>
      <c r="I18" s="22">
        <v>20100</v>
      </c>
      <c r="J18" s="22">
        <v>20800</v>
      </c>
      <c r="K18" s="26">
        <v>22300</v>
      </c>
      <c r="L18" s="26">
        <v>22000</v>
      </c>
      <c r="M18" s="26">
        <v>19870</v>
      </c>
      <c r="N18" s="26">
        <v>19700</v>
      </c>
      <c r="O18" s="26">
        <v>19500</v>
      </c>
      <c r="P18" s="26">
        <v>21800</v>
      </c>
      <c r="Q18" s="26">
        <v>21300</v>
      </c>
    </row>
    <row r="19" spans="1:17" ht="15" x14ac:dyDescent="0.2">
      <c r="A19" s="25" t="s">
        <v>22</v>
      </c>
      <c r="B19" s="26">
        <v>18200</v>
      </c>
      <c r="C19" s="22">
        <v>18234</v>
      </c>
      <c r="D19" s="22">
        <v>18600</v>
      </c>
      <c r="E19" s="22">
        <v>18700</v>
      </c>
      <c r="F19" s="22">
        <v>18800</v>
      </c>
      <c r="G19" s="22">
        <v>18900</v>
      </c>
      <c r="H19" s="22">
        <v>18483</v>
      </c>
      <c r="I19" s="22">
        <v>17100</v>
      </c>
      <c r="J19" s="22">
        <v>17200</v>
      </c>
      <c r="K19" s="26">
        <v>17500</v>
      </c>
      <c r="L19" s="26">
        <v>17400</v>
      </c>
      <c r="M19" s="26">
        <v>17229</v>
      </c>
      <c r="N19" s="26">
        <v>17400</v>
      </c>
      <c r="O19" s="26">
        <v>17400</v>
      </c>
      <c r="P19" s="26">
        <v>17900</v>
      </c>
      <c r="Q19" s="26">
        <v>17000</v>
      </c>
    </row>
    <row r="20" spans="1:17" ht="15.75" x14ac:dyDescent="0.2">
      <c r="A20" s="19" t="s">
        <v>27</v>
      </c>
      <c r="B20" s="26">
        <v>38500</v>
      </c>
      <c r="C20" s="22">
        <v>39185</v>
      </c>
      <c r="D20" s="22">
        <v>39400</v>
      </c>
      <c r="E20" s="22">
        <v>39500</v>
      </c>
      <c r="F20" s="22">
        <v>39600</v>
      </c>
      <c r="G20" s="23">
        <f>SUM(G21,G22)</f>
        <v>39700</v>
      </c>
      <c r="H20" s="23">
        <f>SUM(H21,H22)</f>
        <v>39812</v>
      </c>
      <c r="I20" s="23">
        <f>SUM(I21,I22)</f>
        <v>41400</v>
      </c>
      <c r="J20" s="23">
        <f>SUM(J21,J22)</f>
        <v>42600</v>
      </c>
      <c r="K20" s="23">
        <f t="shared" ref="K20" si="12">SUM(K21,K22)</f>
        <v>44300</v>
      </c>
      <c r="L20" s="23">
        <f t="shared" ref="L20" si="13">SUM(L21,L22)</f>
        <v>42400</v>
      </c>
      <c r="M20" s="23">
        <f t="shared" ref="M20:N20" si="14">SUM(M21,M22)</f>
        <v>41106</v>
      </c>
      <c r="N20" s="23">
        <f t="shared" si="14"/>
        <v>40900</v>
      </c>
      <c r="O20" s="23">
        <v>40900</v>
      </c>
      <c r="P20" s="23">
        <v>42500</v>
      </c>
      <c r="Q20" s="23">
        <f>SUM(Q21:Q22)</f>
        <v>42600</v>
      </c>
    </row>
    <row r="21" spans="1:17" ht="15" x14ac:dyDescent="0.2">
      <c r="A21" s="25" t="s">
        <v>21</v>
      </c>
      <c r="B21" s="26">
        <v>19900</v>
      </c>
      <c r="C21" s="22">
        <v>20756</v>
      </c>
      <c r="D21" s="22">
        <v>20400</v>
      </c>
      <c r="E21" s="22">
        <v>20300</v>
      </c>
      <c r="F21" s="22">
        <v>20400</v>
      </c>
      <c r="G21" s="22">
        <v>20400</v>
      </c>
      <c r="H21" s="22">
        <v>21416</v>
      </c>
      <c r="I21" s="22">
        <v>22700</v>
      </c>
      <c r="J21" s="22">
        <v>23800</v>
      </c>
      <c r="K21" s="26">
        <v>25300</v>
      </c>
      <c r="L21" s="26">
        <v>23900</v>
      </c>
      <c r="M21" s="26">
        <v>22698</v>
      </c>
      <c r="N21" s="26">
        <v>22700</v>
      </c>
      <c r="O21" s="26">
        <v>22800</v>
      </c>
      <c r="P21" s="26">
        <v>24100</v>
      </c>
      <c r="Q21" s="26">
        <v>24500</v>
      </c>
    </row>
    <row r="22" spans="1:17" ht="15" x14ac:dyDescent="0.2">
      <c r="A22" s="25" t="s">
        <v>22</v>
      </c>
      <c r="B22" s="26">
        <v>18600</v>
      </c>
      <c r="C22" s="22">
        <v>18429</v>
      </c>
      <c r="D22" s="22">
        <v>19000</v>
      </c>
      <c r="E22" s="22">
        <v>19200</v>
      </c>
      <c r="F22" s="22">
        <v>19200</v>
      </c>
      <c r="G22" s="22">
        <v>19300</v>
      </c>
      <c r="H22" s="22">
        <v>18396</v>
      </c>
      <c r="I22" s="22">
        <v>18700</v>
      </c>
      <c r="J22" s="22">
        <v>18800</v>
      </c>
      <c r="K22" s="26">
        <v>19000</v>
      </c>
      <c r="L22" s="26">
        <v>18500</v>
      </c>
      <c r="M22" s="26">
        <v>18408</v>
      </c>
      <c r="N22" s="26">
        <v>18200</v>
      </c>
      <c r="O22" s="26">
        <v>18100</v>
      </c>
      <c r="P22" s="26">
        <v>18400</v>
      </c>
      <c r="Q22" s="26">
        <v>18100</v>
      </c>
    </row>
    <row r="23" spans="1:17" ht="15.75" x14ac:dyDescent="0.2">
      <c r="A23" s="19" t="s">
        <v>28</v>
      </c>
      <c r="B23" s="26">
        <v>36300</v>
      </c>
      <c r="C23" s="22">
        <v>36896</v>
      </c>
      <c r="D23" s="22">
        <v>37000</v>
      </c>
      <c r="E23" s="22">
        <v>36900</v>
      </c>
      <c r="F23" s="22">
        <v>36900</v>
      </c>
      <c r="G23" s="23">
        <f>SUM(G24,G25)</f>
        <v>36900</v>
      </c>
      <c r="H23" s="23">
        <f>SUM(H24,H25)</f>
        <v>36895</v>
      </c>
      <c r="I23" s="23">
        <f>SUM(I24,I25)</f>
        <v>41300</v>
      </c>
      <c r="J23" s="23">
        <f>SUM(J24,J25)</f>
        <v>42600</v>
      </c>
      <c r="K23" s="23">
        <f t="shared" ref="K23" si="15">SUM(K24,K25)</f>
        <v>43800</v>
      </c>
      <c r="L23" s="23">
        <f t="shared" ref="L23" si="16">SUM(L24,L25)</f>
        <v>41700</v>
      </c>
      <c r="M23" s="23">
        <f t="shared" ref="M23:N23" si="17">SUM(M24,M25)</f>
        <v>40534</v>
      </c>
      <c r="N23" s="23">
        <f t="shared" si="17"/>
        <v>40800</v>
      </c>
      <c r="O23" s="23">
        <v>41500</v>
      </c>
      <c r="P23" s="23">
        <v>42900</v>
      </c>
      <c r="Q23" s="23">
        <f>SUM(Q24:Q25)</f>
        <v>42400</v>
      </c>
    </row>
    <row r="24" spans="1:17" ht="15" x14ac:dyDescent="0.2">
      <c r="A24" s="25" t="s">
        <v>21</v>
      </c>
      <c r="B24" s="26">
        <v>18800</v>
      </c>
      <c r="C24" s="22">
        <v>19324</v>
      </c>
      <c r="D24" s="22">
        <v>19100</v>
      </c>
      <c r="E24" s="22">
        <v>19000</v>
      </c>
      <c r="F24" s="22">
        <v>19000</v>
      </c>
      <c r="G24" s="22">
        <v>18900</v>
      </c>
      <c r="H24" s="22">
        <v>19313</v>
      </c>
      <c r="I24" s="22">
        <v>22900</v>
      </c>
      <c r="J24" s="22">
        <v>24200</v>
      </c>
      <c r="K24" s="26">
        <v>25300</v>
      </c>
      <c r="L24" s="26">
        <v>23800</v>
      </c>
      <c r="M24" s="26">
        <v>22630</v>
      </c>
      <c r="N24" s="26">
        <v>22900</v>
      </c>
      <c r="O24" s="26">
        <v>23300</v>
      </c>
      <c r="P24" s="26">
        <v>24100</v>
      </c>
      <c r="Q24" s="26">
        <v>24000</v>
      </c>
    </row>
    <row r="25" spans="1:17" ht="15" x14ac:dyDescent="0.2">
      <c r="A25" s="25" t="s">
        <v>22</v>
      </c>
      <c r="B25" s="26">
        <v>17500</v>
      </c>
      <c r="C25" s="22">
        <v>17572</v>
      </c>
      <c r="D25" s="22">
        <v>17900</v>
      </c>
      <c r="E25" s="22">
        <v>17900</v>
      </c>
      <c r="F25" s="22">
        <v>17900</v>
      </c>
      <c r="G25" s="22">
        <v>18000</v>
      </c>
      <c r="H25" s="22">
        <v>17582</v>
      </c>
      <c r="I25" s="22">
        <v>18400</v>
      </c>
      <c r="J25" s="22">
        <v>18400</v>
      </c>
      <c r="K25" s="26">
        <v>18500</v>
      </c>
      <c r="L25" s="26">
        <v>17900</v>
      </c>
      <c r="M25" s="26">
        <v>17904</v>
      </c>
      <c r="N25" s="26">
        <v>17900</v>
      </c>
      <c r="O25" s="26">
        <v>18200</v>
      </c>
      <c r="P25" s="26">
        <v>18800</v>
      </c>
      <c r="Q25" s="26">
        <v>18400</v>
      </c>
    </row>
    <row r="26" spans="1:17" ht="15.75" x14ac:dyDescent="0.2">
      <c r="A26" s="19" t="s">
        <v>29</v>
      </c>
      <c r="B26" s="26">
        <v>33200</v>
      </c>
      <c r="C26" s="22">
        <v>33796</v>
      </c>
      <c r="D26" s="22">
        <v>33900</v>
      </c>
      <c r="E26" s="22">
        <v>34100</v>
      </c>
      <c r="F26" s="22">
        <v>34200</v>
      </c>
      <c r="G26" s="23">
        <f>SUM(G27,G28)</f>
        <v>34400</v>
      </c>
      <c r="H26" s="23">
        <f>SUM(H27,H28)</f>
        <v>34492</v>
      </c>
      <c r="I26" s="23">
        <f>SUM(I27,I28)</f>
        <v>38000</v>
      </c>
      <c r="J26" s="23">
        <f>SUM(J27,J28)</f>
        <v>39400</v>
      </c>
      <c r="K26" s="23">
        <f t="shared" ref="K26" si="18">SUM(K27,K28)</f>
        <v>40700</v>
      </c>
      <c r="L26" s="23">
        <f t="shared" ref="L26" si="19">SUM(L27,L28)</f>
        <v>39200</v>
      </c>
      <c r="M26" s="23">
        <f t="shared" ref="M26:N26" si="20">SUM(M27,M28)</f>
        <v>38425</v>
      </c>
      <c r="N26" s="23">
        <f t="shared" si="20"/>
        <v>38900</v>
      </c>
      <c r="O26" s="23">
        <v>40200</v>
      </c>
      <c r="P26" s="23">
        <v>41500</v>
      </c>
      <c r="Q26" s="23">
        <f>SUM(Q27:Q28)</f>
        <v>41500</v>
      </c>
    </row>
    <row r="27" spans="1:17" ht="15" x14ac:dyDescent="0.2">
      <c r="A27" s="25" t="s">
        <v>21</v>
      </c>
      <c r="B27" s="26">
        <v>17100</v>
      </c>
      <c r="C27" s="22">
        <v>17331</v>
      </c>
      <c r="D27" s="22">
        <v>17500</v>
      </c>
      <c r="E27" s="22">
        <v>17500</v>
      </c>
      <c r="F27" s="22">
        <v>17600</v>
      </c>
      <c r="G27" s="22">
        <v>17700</v>
      </c>
      <c r="H27" s="22">
        <v>17815</v>
      </c>
      <c r="I27" s="22">
        <v>20500</v>
      </c>
      <c r="J27" s="22">
        <v>21900</v>
      </c>
      <c r="K27" s="26">
        <v>23000</v>
      </c>
      <c r="L27" s="26">
        <v>22200</v>
      </c>
      <c r="M27" s="26">
        <v>21289</v>
      </c>
      <c r="N27" s="26">
        <v>21800</v>
      </c>
      <c r="O27" s="26">
        <v>22500</v>
      </c>
      <c r="P27" s="26">
        <v>23200</v>
      </c>
      <c r="Q27" s="26">
        <v>23600</v>
      </c>
    </row>
    <row r="28" spans="1:17" ht="15" x14ac:dyDescent="0.2">
      <c r="A28" s="25" t="s">
        <v>22</v>
      </c>
      <c r="B28" s="26">
        <v>16100</v>
      </c>
      <c r="C28" s="22">
        <v>16465</v>
      </c>
      <c r="D28" s="22">
        <v>16400</v>
      </c>
      <c r="E28" s="22">
        <v>16600</v>
      </c>
      <c r="F28" s="22">
        <v>16600</v>
      </c>
      <c r="G28" s="22">
        <v>16700</v>
      </c>
      <c r="H28" s="22">
        <v>16677</v>
      </c>
      <c r="I28" s="22">
        <v>17500</v>
      </c>
      <c r="J28" s="22">
        <v>17500</v>
      </c>
      <c r="K28" s="26">
        <v>17700</v>
      </c>
      <c r="L28" s="26">
        <v>17000</v>
      </c>
      <c r="M28" s="26">
        <v>17136</v>
      </c>
      <c r="N28" s="26">
        <v>17100</v>
      </c>
      <c r="O28" s="26">
        <v>17700</v>
      </c>
      <c r="P28" s="26">
        <v>18300</v>
      </c>
      <c r="Q28" s="26">
        <v>17900</v>
      </c>
    </row>
    <row r="29" spans="1:17" ht="15.75" x14ac:dyDescent="0.2">
      <c r="A29" s="19" t="s">
        <v>30</v>
      </c>
      <c r="B29" s="26">
        <v>29600</v>
      </c>
      <c r="C29" s="22">
        <v>30122</v>
      </c>
      <c r="D29" s="22">
        <v>30300</v>
      </c>
      <c r="E29" s="22">
        <v>30500</v>
      </c>
      <c r="F29" s="22">
        <v>30700</v>
      </c>
      <c r="G29" s="23">
        <f>SUM(G30,G31)</f>
        <v>31000</v>
      </c>
      <c r="H29" s="23">
        <f>SUM(H30,H31)</f>
        <v>31164</v>
      </c>
      <c r="I29" s="23">
        <f>SUM(I30,I31)</f>
        <v>34300</v>
      </c>
      <c r="J29" s="23">
        <f>SUM(J30,J31)</f>
        <v>35400</v>
      </c>
      <c r="K29" s="23">
        <f t="shared" ref="K29" si="21">SUM(K30,K31)</f>
        <v>36400</v>
      </c>
      <c r="L29" s="23">
        <f t="shared" ref="L29" si="22">SUM(L30,L31)</f>
        <v>35200</v>
      </c>
      <c r="M29" s="23">
        <f t="shared" ref="M29:N29" si="23">SUM(M30,M31)</f>
        <v>35463</v>
      </c>
      <c r="N29" s="23">
        <f t="shared" si="23"/>
        <v>36800</v>
      </c>
      <c r="O29" s="23">
        <v>37300</v>
      </c>
      <c r="P29" s="23">
        <v>37700</v>
      </c>
      <c r="Q29" s="23">
        <f>SUM(Q30:Q31)</f>
        <v>37800</v>
      </c>
    </row>
    <row r="30" spans="1:17" ht="15" x14ac:dyDescent="0.2">
      <c r="A30" s="25" t="s">
        <v>21</v>
      </c>
      <c r="B30" s="26">
        <v>15200</v>
      </c>
      <c r="C30" s="22">
        <v>15289</v>
      </c>
      <c r="D30" s="22">
        <v>15700</v>
      </c>
      <c r="E30" s="22">
        <v>15800</v>
      </c>
      <c r="F30" s="22">
        <v>15800</v>
      </c>
      <c r="G30" s="22">
        <v>16000</v>
      </c>
      <c r="H30" s="22">
        <v>15743</v>
      </c>
      <c r="I30" s="22">
        <v>18300</v>
      </c>
      <c r="J30" s="22">
        <v>19400</v>
      </c>
      <c r="K30" s="26">
        <v>19900</v>
      </c>
      <c r="L30" s="26">
        <v>19400</v>
      </c>
      <c r="M30" s="26">
        <v>19231</v>
      </c>
      <c r="N30" s="26">
        <v>20100</v>
      </c>
      <c r="O30" s="26">
        <v>20500</v>
      </c>
      <c r="P30" s="26">
        <v>20600</v>
      </c>
      <c r="Q30" s="26">
        <v>21300</v>
      </c>
    </row>
    <row r="31" spans="1:17" ht="15" x14ac:dyDescent="0.2">
      <c r="A31" s="25" t="s">
        <v>22</v>
      </c>
      <c r="B31" s="26">
        <v>14400</v>
      </c>
      <c r="C31" s="22">
        <v>14833</v>
      </c>
      <c r="D31" s="22">
        <v>14600</v>
      </c>
      <c r="E31" s="22">
        <v>14700</v>
      </c>
      <c r="F31" s="22">
        <v>14900</v>
      </c>
      <c r="G31" s="22">
        <v>15000</v>
      </c>
      <c r="H31" s="22">
        <v>15421</v>
      </c>
      <c r="I31" s="22">
        <v>16000</v>
      </c>
      <c r="J31" s="22">
        <v>16000</v>
      </c>
      <c r="K31" s="26">
        <v>16500</v>
      </c>
      <c r="L31" s="26">
        <v>15800</v>
      </c>
      <c r="M31" s="26">
        <v>16232</v>
      </c>
      <c r="N31" s="26">
        <v>16700</v>
      </c>
      <c r="O31" s="26">
        <v>16800</v>
      </c>
      <c r="P31" s="26">
        <v>17100</v>
      </c>
      <c r="Q31" s="26">
        <v>16500</v>
      </c>
    </row>
    <row r="32" spans="1:17" ht="15.75" x14ac:dyDescent="0.2">
      <c r="A32" s="19" t="s">
        <v>31</v>
      </c>
      <c r="B32" s="26">
        <v>24200</v>
      </c>
      <c r="C32" s="22">
        <v>24610</v>
      </c>
      <c r="D32" s="22">
        <v>25200</v>
      </c>
      <c r="E32" s="22">
        <v>25900</v>
      </c>
      <c r="F32" s="22">
        <v>26500</v>
      </c>
      <c r="G32" s="23">
        <f>SUM(G33,G34)</f>
        <v>27100</v>
      </c>
      <c r="H32" s="23">
        <f>SUM(H33,H34)</f>
        <v>27701</v>
      </c>
      <c r="I32" s="23">
        <f>SUM(I33,I34)</f>
        <v>29500</v>
      </c>
      <c r="J32" s="23">
        <f>SUM(J33,J34)</f>
        <v>30600</v>
      </c>
      <c r="K32" s="23">
        <f t="shared" ref="K32" si="24">SUM(K33,K34)</f>
        <v>31300</v>
      </c>
      <c r="L32" s="23">
        <f t="shared" ref="L32" si="25">SUM(L33,L34)</f>
        <v>30600</v>
      </c>
      <c r="M32" s="23">
        <f t="shared" ref="M32:N32" si="26">SUM(M33,M34)</f>
        <v>31542</v>
      </c>
      <c r="N32" s="23">
        <f t="shared" si="26"/>
        <v>31600</v>
      </c>
      <c r="O32" s="23">
        <v>32300</v>
      </c>
      <c r="P32" s="23">
        <v>32700</v>
      </c>
      <c r="Q32" s="23">
        <f>SUM(Q33:Q34)</f>
        <v>33500</v>
      </c>
    </row>
    <row r="33" spans="1:17" ht="15" x14ac:dyDescent="0.2">
      <c r="A33" s="25" t="s">
        <v>21</v>
      </c>
      <c r="B33" s="26">
        <v>12500</v>
      </c>
      <c r="C33" s="22">
        <v>12840</v>
      </c>
      <c r="D33" s="22">
        <v>13000</v>
      </c>
      <c r="E33" s="22">
        <v>13400</v>
      </c>
      <c r="F33" s="22">
        <v>13700</v>
      </c>
      <c r="G33" s="22">
        <v>13900</v>
      </c>
      <c r="H33" s="22">
        <v>13682</v>
      </c>
      <c r="I33" s="22">
        <v>15300</v>
      </c>
      <c r="J33" s="22">
        <v>16300</v>
      </c>
      <c r="K33" s="26">
        <v>16700</v>
      </c>
      <c r="L33" s="26">
        <v>16200</v>
      </c>
      <c r="M33" s="26">
        <v>16463</v>
      </c>
      <c r="N33" s="26">
        <v>16500</v>
      </c>
      <c r="O33" s="26">
        <v>16800</v>
      </c>
      <c r="P33" s="26">
        <v>17100</v>
      </c>
      <c r="Q33" s="26">
        <v>18100</v>
      </c>
    </row>
    <row r="34" spans="1:17" ht="15" x14ac:dyDescent="0.2">
      <c r="A34" s="25" t="s">
        <v>22</v>
      </c>
      <c r="B34" s="26">
        <v>11700</v>
      </c>
      <c r="C34" s="22">
        <v>11770</v>
      </c>
      <c r="D34" s="22">
        <v>12200</v>
      </c>
      <c r="E34" s="22">
        <v>12500</v>
      </c>
      <c r="F34" s="22">
        <v>12800</v>
      </c>
      <c r="G34" s="22">
        <v>13200</v>
      </c>
      <c r="H34" s="22">
        <v>14019</v>
      </c>
      <c r="I34" s="22">
        <v>14200</v>
      </c>
      <c r="J34" s="22">
        <v>14300</v>
      </c>
      <c r="K34" s="26">
        <v>14600</v>
      </c>
      <c r="L34" s="26">
        <v>14400</v>
      </c>
      <c r="M34" s="26">
        <v>15079</v>
      </c>
      <c r="N34" s="26">
        <v>15100</v>
      </c>
      <c r="O34" s="26">
        <v>15500</v>
      </c>
      <c r="P34" s="26">
        <v>15600</v>
      </c>
      <c r="Q34" s="26">
        <v>15400</v>
      </c>
    </row>
    <row r="35" spans="1:17" ht="15.75" x14ac:dyDescent="0.2">
      <c r="A35" s="19" t="s">
        <v>32</v>
      </c>
      <c r="B35" s="26">
        <v>19400</v>
      </c>
      <c r="C35" s="22">
        <v>19781</v>
      </c>
      <c r="D35" s="22">
        <v>20500</v>
      </c>
      <c r="E35" s="22">
        <v>21300</v>
      </c>
      <c r="F35" s="22">
        <v>21800</v>
      </c>
      <c r="G35" s="23">
        <f>SUM(G36,G37)</f>
        <v>22500</v>
      </c>
      <c r="H35" s="23">
        <f>SUM(H36,H37)</f>
        <v>23160</v>
      </c>
      <c r="I35" s="23">
        <f>SUM(I36,I37)</f>
        <v>23800</v>
      </c>
      <c r="J35" s="23">
        <f>SUM(J36,J37)</f>
        <v>25100</v>
      </c>
      <c r="K35" s="23">
        <f t="shared" ref="K35" si="27">SUM(K36,K37)</f>
        <v>25700</v>
      </c>
      <c r="L35" s="23">
        <f t="shared" ref="L35:M35" si="28">SUM(L36,L37)</f>
        <v>25400</v>
      </c>
      <c r="M35" s="23">
        <f t="shared" si="28"/>
        <v>26732</v>
      </c>
      <c r="N35" s="23">
        <f t="shared" ref="N35" si="29">SUM(N36,N37)</f>
        <v>27600</v>
      </c>
      <c r="O35" s="23">
        <v>27900</v>
      </c>
      <c r="P35" s="23">
        <v>27300</v>
      </c>
      <c r="Q35" s="23">
        <f>SUM(Q36:Q37)</f>
        <v>27600</v>
      </c>
    </row>
    <row r="36" spans="1:17" ht="15" x14ac:dyDescent="0.2">
      <c r="A36" s="25" t="s">
        <v>21</v>
      </c>
      <c r="B36" s="26">
        <v>10000</v>
      </c>
      <c r="C36" s="22">
        <v>10333</v>
      </c>
      <c r="D36" s="22">
        <v>10600</v>
      </c>
      <c r="E36" s="22">
        <v>11000</v>
      </c>
      <c r="F36" s="22">
        <v>11200</v>
      </c>
      <c r="G36" s="22">
        <v>11600</v>
      </c>
      <c r="H36" s="22">
        <v>11651</v>
      </c>
      <c r="I36" s="22">
        <v>12100</v>
      </c>
      <c r="J36" s="22">
        <v>13000</v>
      </c>
      <c r="K36" s="26">
        <v>13300</v>
      </c>
      <c r="L36" s="26">
        <v>13200</v>
      </c>
      <c r="M36" s="26">
        <v>13722</v>
      </c>
      <c r="N36" s="26">
        <v>14300</v>
      </c>
      <c r="O36" s="26">
        <v>14600</v>
      </c>
      <c r="P36" s="26">
        <v>14000</v>
      </c>
      <c r="Q36" s="26">
        <v>14500</v>
      </c>
    </row>
    <row r="37" spans="1:17" ht="15" x14ac:dyDescent="0.2">
      <c r="A37" s="25" t="s">
        <v>22</v>
      </c>
      <c r="B37" s="26">
        <v>9400</v>
      </c>
      <c r="C37" s="22">
        <v>9448</v>
      </c>
      <c r="D37" s="22">
        <v>9900</v>
      </c>
      <c r="E37" s="22">
        <v>10300</v>
      </c>
      <c r="F37" s="22">
        <v>10600</v>
      </c>
      <c r="G37" s="22">
        <v>10900</v>
      </c>
      <c r="H37" s="22">
        <v>11509</v>
      </c>
      <c r="I37" s="22">
        <v>11700</v>
      </c>
      <c r="J37" s="22">
        <v>12100</v>
      </c>
      <c r="K37" s="26">
        <v>12400</v>
      </c>
      <c r="L37" s="26">
        <v>12200</v>
      </c>
      <c r="M37" s="26">
        <v>13010</v>
      </c>
      <c r="N37" s="26">
        <v>13300</v>
      </c>
      <c r="O37" s="26">
        <v>13300</v>
      </c>
      <c r="P37" s="26">
        <v>13300</v>
      </c>
      <c r="Q37" s="26">
        <v>13100</v>
      </c>
    </row>
    <row r="38" spans="1:17" ht="15.75" x14ac:dyDescent="0.2">
      <c r="A38" s="19" t="s">
        <v>33</v>
      </c>
      <c r="B38" s="26">
        <v>13800</v>
      </c>
      <c r="C38" s="22">
        <v>14044</v>
      </c>
      <c r="D38" s="22">
        <v>15100</v>
      </c>
      <c r="E38" s="22">
        <v>16100</v>
      </c>
      <c r="F38" s="22">
        <v>17200</v>
      </c>
      <c r="G38" s="23">
        <f>SUM(G39,G40)</f>
        <v>18200</v>
      </c>
      <c r="H38" s="23">
        <f>SUM(H39,H40)</f>
        <v>19239</v>
      </c>
      <c r="I38" s="23">
        <f>SUM(I39,I40)</f>
        <v>18200</v>
      </c>
      <c r="J38" s="23">
        <f>SUM(J39,J40)</f>
        <v>19300</v>
      </c>
      <c r="K38" s="23">
        <f t="shared" ref="K38" si="30">SUM(K39,K40)</f>
        <v>19800</v>
      </c>
      <c r="L38" s="23">
        <f t="shared" ref="L38:M38" si="31">SUM(L39,L40)</f>
        <v>19900</v>
      </c>
      <c r="M38" s="23">
        <f t="shared" si="31"/>
        <v>20937</v>
      </c>
      <c r="N38" s="23">
        <f t="shared" ref="N38" si="32">SUM(N39,N40)</f>
        <v>21200</v>
      </c>
      <c r="O38" s="23">
        <v>22000</v>
      </c>
      <c r="P38" s="23">
        <v>20900</v>
      </c>
      <c r="Q38" s="23">
        <f>SUM(Q39:Q40)</f>
        <v>21200</v>
      </c>
    </row>
    <row r="39" spans="1:17" ht="15" x14ac:dyDescent="0.2">
      <c r="A39" s="25" t="s">
        <v>21</v>
      </c>
      <c r="B39" s="26">
        <v>7100</v>
      </c>
      <c r="C39" s="22">
        <v>7158</v>
      </c>
      <c r="D39" s="22">
        <v>7800</v>
      </c>
      <c r="E39" s="22">
        <v>8300</v>
      </c>
      <c r="F39" s="22">
        <v>8900</v>
      </c>
      <c r="G39" s="22">
        <v>9300</v>
      </c>
      <c r="H39" s="22">
        <v>9462</v>
      </c>
      <c r="I39" s="22">
        <v>8800</v>
      </c>
      <c r="J39" s="22">
        <v>9600</v>
      </c>
      <c r="K39" s="26">
        <v>10000</v>
      </c>
      <c r="L39" s="26">
        <v>10100</v>
      </c>
      <c r="M39" s="26">
        <v>10627</v>
      </c>
      <c r="N39" s="26">
        <v>10800</v>
      </c>
      <c r="O39" s="26">
        <v>11000</v>
      </c>
      <c r="P39" s="26">
        <v>10200</v>
      </c>
      <c r="Q39" s="26">
        <v>10400</v>
      </c>
    </row>
    <row r="40" spans="1:17" ht="15" x14ac:dyDescent="0.2">
      <c r="A40" s="25" t="s">
        <v>22</v>
      </c>
      <c r="B40" s="26">
        <v>6700</v>
      </c>
      <c r="C40" s="22">
        <v>6886</v>
      </c>
      <c r="D40" s="22">
        <v>7300</v>
      </c>
      <c r="E40" s="22">
        <v>7800</v>
      </c>
      <c r="F40" s="22">
        <v>8300</v>
      </c>
      <c r="G40" s="22">
        <v>8900</v>
      </c>
      <c r="H40" s="22">
        <v>9777</v>
      </c>
      <c r="I40" s="22">
        <v>9400</v>
      </c>
      <c r="J40" s="22">
        <v>9700</v>
      </c>
      <c r="K40" s="26">
        <v>9800</v>
      </c>
      <c r="L40" s="26">
        <v>9800</v>
      </c>
      <c r="M40" s="26">
        <v>10310</v>
      </c>
      <c r="N40" s="26">
        <v>10400</v>
      </c>
      <c r="O40" s="26">
        <v>11000</v>
      </c>
      <c r="P40" s="26">
        <v>10700</v>
      </c>
      <c r="Q40" s="26">
        <v>10800</v>
      </c>
    </row>
    <row r="41" spans="1:17" ht="15.75" x14ac:dyDescent="0.2">
      <c r="A41" s="19" t="s">
        <v>34</v>
      </c>
      <c r="B41" s="26">
        <v>8400</v>
      </c>
      <c r="C41" s="22">
        <v>8518</v>
      </c>
      <c r="D41" s="22">
        <v>9700</v>
      </c>
      <c r="E41" s="22">
        <v>10900</v>
      </c>
      <c r="F41" s="22">
        <v>12200</v>
      </c>
      <c r="G41" s="23">
        <f>SUM(G42,G43)</f>
        <v>13400</v>
      </c>
      <c r="H41" s="23">
        <f>SUM(H42,H43)</f>
        <v>14591</v>
      </c>
      <c r="I41" s="23">
        <f>SUM(I42,I43)</f>
        <v>15700</v>
      </c>
      <c r="J41" s="23">
        <f>SUM(J42,J43)</f>
        <v>15900</v>
      </c>
      <c r="K41" s="23">
        <f t="shared" ref="K41" si="33">SUM(K42,K43)</f>
        <v>16300</v>
      </c>
      <c r="L41" s="23">
        <f t="shared" ref="L41" si="34">SUM(L42,L43)</f>
        <v>16400</v>
      </c>
      <c r="M41" s="23">
        <f t="shared" ref="M41:N41" si="35">SUM(M42,M43)</f>
        <v>16817</v>
      </c>
      <c r="N41" s="23">
        <f t="shared" si="35"/>
        <v>17900</v>
      </c>
      <c r="O41" s="23">
        <v>17500</v>
      </c>
      <c r="P41" s="23">
        <v>16400</v>
      </c>
      <c r="Q41" s="23">
        <f>SUM(Q42:Q43)</f>
        <v>16800</v>
      </c>
    </row>
    <row r="42" spans="1:17" ht="15" x14ac:dyDescent="0.2">
      <c r="A42" s="25" t="s">
        <v>21</v>
      </c>
      <c r="B42" s="26">
        <v>4400</v>
      </c>
      <c r="C42" s="22">
        <v>4164</v>
      </c>
      <c r="D42" s="22">
        <v>4900</v>
      </c>
      <c r="E42" s="22">
        <v>5600</v>
      </c>
      <c r="F42" s="22">
        <v>6300</v>
      </c>
      <c r="G42" s="22">
        <v>6900</v>
      </c>
      <c r="H42" s="22">
        <v>7068</v>
      </c>
      <c r="I42" s="22">
        <v>7400</v>
      </c>
      <c r="J42" s="22">
        <v>7600</v>
      </c>
      <c r="K42" s="26">
        <v>7900</v>
      </c>
      <c r="L42" s="26">
        <v>7900</v>
      </c>
      <c r="M42" s="26">
        <v>8192</v>
      </c>
      <c r="N42" s="26">
        <v>8700</v>
      </c>
      <c r="O42" s="26">
        <v>8600</v>
      </c>
      <c r="P42" s="26">
        <v>7900</v>
      </c>
      <c r="Q42" s="26">
        <v>8000</v>
      </c>
    </row>
    <row r="43" spans="1:17" ht="15" x14ac:dyDescent="0.2">
      <c r="A43" s="25" t="s">
        <v>22</v>
      </c>
      <c r="B43" s="26">
        <v>4000</v>
      </c>
      <c r="C43" s="22">
        <v>4354</v>
      </c>
      <c r="D43" s="22">
        <v>4800</v>
      </c>
      <c r="E43" s="22">
        <v>5300</v>
      </c>
      <c r="F43" s="22">
        <v>5900</v>
      </c>
      <c r="G43" s="22">
        <v>6500</v>
      </c>
      <c r="H43" s="22">
        <v>7523</v>
      </c>
      <c r="I43" s="22">
        <v>8300</v>
      </c>
      <c r="J43" s="22">
        <v>8300</v>
      </c>
      <c r="K43" s="26">
        <v>8400</v>
      </c>
      <c r="L43" s="26">
        <v>8500</v>
      </c>
      <c r="M43" s="26">
        <v>8625</v>
      </c>
      <c r="N43" s="26">
        <v>9200</v>
      </c>
      <c r="O43" s="26">
        <v>8900</v>
      </c>
      <c r="P43" s="26">
        <v>8500</v>
      </c>
      <c r="Q43" s="26">
        <v>8800</v>
      </c>
    </row>
    <row r="44" spans="1:17" ht="15.75" x14ac:dyDescent="0.2">
      <c r="A44" s="19" t="s">
        <v>35</v>
      </c>
      <c r="B44" s="26">
        <v>5000</v>
      </c>
      <c r="C44" s="22">
        <v>5088</v>
      </c>
      <c r="D44" s="22">
        <v>5900</v>
      </c>
      <c r="E44" s="22">
        <v>6600</v>
      </c>
      <c r="F44" s="22">
        <v>7400</v>
      </c>
      <c r="G44" s="23">
        <f>SUM(G45,G46)</f>
        <v>8200</v>
      </c>
      <c r="H44" s="23">
        <f>SUM(H45,H46)</f>
        <v>8958</v>
      </c>
      <c r="I44" s="23">
        <f>SUM(I45,I46)</f>
        <v>11900</v>
      </c>
      <c r="J44" s="23">
        <f>SUM(J45,J46)</f>
        <v>11900</v>
      </c>
      <c r="K44" s="23">
        <f t="shared" ref="K44" si="36">SUM(K45,K46)</f>
        <v>11800</v>
      </c>
      <c r="L44" s="23">
        <f t="shared" ref="L44" si="37">SUM(L45,L46)</f>
        <v>11900</v>
      </c>
      <c r="M44" s="23">
        <f t="shared" ref="M44:N44" si="38">SUM(M45,M46)</f>
        <v>12360</v>
      </c>
      <c r="N44" s="23">
        <f t="shared" si="38"/>
        <v>13100</v>
      </c>
      <c r="O44" s="23">
        <v>13700</v>
      </c>
      <c r="P44" s="23">
        <v>13500</v>
      </c>
      <c r="Q44" s="23">
        <f>SUM(Q45:Q46)</f>
        <v>14400</v>
      </c>
    </row>
    <row r="45" spans="1:17" ht="15" x14ac:dyDescent="0.2">
      <c r="A45" s="25" t="s">
        <v>21</v>
      </c>
      <c r="B45" s="26">
        <v>2600</v>
      </c>
      <c r="C45" s="22">
        <v>2584</v>
      </c>
      <c r="D45" s="22">
        <v>3000</v>
      </c>
      <c r="E45" s="22">
        <v>3400</v>
      </c>
      <c r="F45" s="22">
        <v>3800</v>
      </c>
      <c r="G45" s="22">
        <v>4200</v>
      </c>
      <c r="H45" s="22">
        <v>4257</v>
      </c>
      <c r="I45" s="22">
        <v>5800</v>
      </c>
      <c r="J45" s="22">
        <v>5800</v>
      </c>
      <c r="K45" s="26">
        <v>5700</v>
      </c>
      <c r="L45" s="26">
        <v>5700</v>
      </c>
      <c r="M45" s="26">
        <v>5902</v>
      </c>
      <c r="N45" s="26">
        <v>6000</v>
      </c>
      <c r="O45" s="26">
        <v>6500</v>
      </c>
      <c r="P45" s="26">
        <v>6500</v>
      </c>
      <c r="Q45" s="26">
        <v>7100</v>
      </c>
    </row>
    <row r="46" spans="1:17" ht="15" x14ac:dyDescent="0.2">
      <c r="A46" s="25" t="s">
        <v>22</v>
      </c>
      <c r="B46" s="26">
        <v>2400</v>
      </c>
      <c r="C46" s="22">
        <v>2504</v>
      </c>
      <c r="D46" s="22">
        <v>2900</v>
      </c>
      <c r="E46" s="22">
        <v>3200</v>
      </c>
      <c r="F46" s="22">
        <v>3600</v>
      </c>
      <c r="G46" s="22">
        <v>4000</v>
      </c>
      <c r="H46" s="22">
        <v>4701</v>
      </c>
      <c r="I46" s="22">
        <v>6100</v>
      </c>
      <c r="J46" s="22">
        <v>6100</v>
      </c>
      <c r="K46" s="26">
        <v>6100</v>
      </c>
      <c r="L46" s="26">
        <v>6200</v>
      </c>
      <c r="M46" s="26">
        <v>6458</v>
      </c>
      <c r="N46" s="26">
        <v>7100</v>
      </c>
      <c r="O46" s="26">
        <v>7200</v>
      </c>
      <c r="P46" s="26">
        <v>7000</v>
      </c>
      <c r="Q46" s="26">
        <v>7300</v>
      </c>
    </row>
    <row r="47" spans="1:17" ht="15.75" x14ac:dyDescent="0.2">
      <c r="A47" s="19" t="s">
        <v>36</v>
      </c>
      <c r="B47" s="26">
        <v>3800</v>
      </c>
      <c r="C47" s="22">
        <v>3901</v>
      </c>
      <c r="D47" s="22">
        <v>4100</v>
      </c>
      <c r="E47" s="22">
        <v>4400</v>
      </c>
      <c r="F47" s="22">
        <v>4600</v>
      </c>
      <c r="G47" s="23">
        <f>SUM(G48,G49)</f>
        <v>4900</v>
      </c>
      <c r="H47" s="23">
        <f>SUM(H48,H49)</f>
        <v>5095</v>
      </c>
      <c r="I47" s="23">
        <f>SUM(I48,I49)</f>
        <v>7000</v>
      </c>
      <c r="J47" s="23">
        <f>SUM(J48,J49)</f>
        <v>7100</v>
      </c>
      <c r="K47" s="23">
        <f t="shared" ref="K47" si="39">SUM(K48,K49)</f>
        <v>7100</v>
      </c>
      <c r="L47" s="23">
        <f t="shared" ref="L47" si="40">SUM(L48,L49)</f>
        <v>7100</v>
      </c>
      <c r="M47" s="23">
        <f t="shared" ref="M47:N47" si="41">SUM(M48,M49)</f>
        <v>7518</v>
      </c>
      <c r="N47" s="23">
        <f t="shared" si="41"/>
        <v>7800</v>
      </c>
      <c r="O47" s="23">
        <v>8700</v>
      </c>
      <c r="P47" s="23">
        <v>9400</v>
      </c>
      <c r="Q47" s="23">
        <f>SUM(Q48:Q49)</f>
        <v>10200</v>
      </c>
    </row>
    <row r="48" spans="1:17" ht="15" x14ac:dyDescent="0.2">
      <c r="A48" s="25" t="s">
        <v>21</v>
      </c>
      <c r="B48" s="26">
        <v>2000</v>
      </c>
      <c r="C48" s="22">
        <v>1827</v>
      </c>
      <c r="D48" s="22">
        <v>2100</v>
      </c>
      <c r="E48" s="22">
        <v>2300</v>
      </c>
      <c r="F48" s="22">
        <v>2300</v>
      </c>
      <c r="G48" s="22">
        <v>2500</v>
      </c>
      <c r="H48" s="22">
        <v>2537</v>
      </c>
      <c r="I48" s="22">
        <v>3200</v>
      </c>
      <c r="J48" s="22">
        <v>3300</v>
      </c>
      <c r="K48" s="26">
        <v>3300</v>
      </c>
      <c r="L48" s="26">
        <v>3300</v>
      </c>
      <c r="M48" s="26">
        <v>3527</v>
      </c>
      <c r="N48" s="26">
        <v>3800</v>
      </c>
      <c r="O48" s="26">
        <v>4100</v>
      </c>
      <c r="P48" s="26">
        <v>4300</v>
      </c>
      <c r="Q48" s="26">
        <v>4700</v>
      </c>
    </row>
    <row r="49" spans="1:17" ht="15" x14ac:dyDescent="0.2">
      <c r="A49" s="25" t="s">
        <v>22</v>
      </c>
      <c r="B49" s="26">
        <v>1800</v>
      </c>
      <c r="C49" s="22">
        <v>2074</v>
      </c>
      <c r="D49" s="22">
        <v>2000</v>
      </c>
      <c r="E49" s="22">
        <v>2100</v>
      </c>
      <c r="F49" s="22">
        <v>2300</v>
      </c>
      <c r="G49" s="22">
        <v>2400</v>
      </c>
      <c r="H49" s="22">
        <v>2558</v>
      </c>
      <c r="I49" s="22">
        <v>3800</v>
      </c>
      <c r="J49" s="22">
        <v>3800</v>
      </c>
      <c r="K49" s="26">
        <v>3800</v>
      </c>
      <c r="L49" s="26">
        <v>3800</v>
      </c>
      <c r="M49" s="26">
        <v>3991</v>
      </c>
      <c r="N49" s="26">
        <v>4000</v>
      </c>
      <c r="O49" s="26">
        <v>4600</v>
      </c>
      <c r="P49" s="26">
        <v>5100</v>
      </c>
      <c r="Q49" s="26">
        <v>5500</v>
      </c>
    </row>
    <row r="50" spans="1:17" ht="15.75" x14ac:dyDescent="0.2">
      <c r="A50" s="19" t="s">
        <v>37</v>
      </c>
      <c r="B50" s="26">
        <v>2500</v>
      </c>
      <c r="C50" s="22">
        <v>2601</v>
      </c>
      <c r="D50" s="22">
        <v>2800</v>
      </c>
      <c r="E50" s="22">
        <v>3100</v>
      </c>
      <c r="F50" s="22">
        <v>3300</v>
      </c>
      <c r="G50" s="23">
        <f>SUM(G51,G52)</f>
        <v>3500</v>
      </c>
      <c r="H50" s="23">
        <f>SUM(H51,H52)</f>
        <v>3780</v>
      </c>
      <c r="I50" s="23">
        <f>SUM(I51,I52)</f>
        <v>3700</v>
      </c>
      <c r="J50" s="23">
        <f>SUM(J51,J52)</f>
        <v>3700</v>
      </c>
      <c r="K50" s="23">
        <f t="shared" ref="K50" si="42">SUM(K51,K52)</f>
        <v>3700</v>
      </c>
      <c r="L50" s="23">
        <f t="shared" ref="L50" si="43">SUM(L51,L52)</f>
        <v>3700</v>
      </c>
      <c r="M50" s="23">
        <f t="shared" ref="M50:N50" si="44">SUM(M51,M52)</f>
        <v>3906</v>
      </c>
      <c r="N50" s="23">
        <f t="shared" si="44"/>
        <v>4100</v>
      </c>
      <c r="O50" s="23">
        <v>4500</v>
      </c>
      <c r="P50" s="23">
        <v>5300</v>
      </c>
      <c r="Q50" s="23">
        <f>SUM(Q51:Q52)</f>
        <v>6000</v>
      </c>
    </row>
    <row r="51" spans="1:17" ht="15" x14ac:dyDescent="0.2">
      <c r="A51" s="25" t="s">
        <v>21</v>
      </c>
      <c r="B51" s="26">
        <v>1300</v>
      </c>
      <c r="C51" s="22">
        <v>1193</v>
      </c>
      <c r="D51" s="22">
        <v>1400</v>
      </c>
      <c r="E51" s="22">
        <v>1600</v>
      </c>
      <c r="F51" s="22">
        <v>1700</v>
      </c>
      <c r="G51" s="22">
        <v>1800</v>
      </c>
      <c r="H51" s="22">
        <v>1737</v>
      </c>
      <c r="I51" s="22">
        <v>1800</v>
      </c>
      <c r="J51" s="22">
        <v>1800</v>
      </c>
      <c r="K51" s="26">
        <v>1800</v>
      </c>
      <c r="L51" s="26">
        <v>1800</v>
      </c>
      <c r="M51" s="26">
        <v>1907</v>
      </c>
      <c r="N51" s="26">
        <v>1800</v>
      </c>
      <c r="O51" s="26">
        <v>2000</v>
      </c>
      <c r="P51" s="26">
        <v>2400</v>
      </c>
      <c r="Q51" s="26">
        <v>2700</v>
      </c>
    </row>
    <row r="52" spans="1:17" ht="15" x14ac:dyDescent="0.2">
      <c r="A52" s="25" t="s">
        <v>22</v>
      </c>
      <c r="B52" s="26">
        <v>1200</v>
      </c>
      <c r="C52" s="22">
        <v>1408</v>
      </c>
      <c r="D52" s="22">
        <v>1400</v>
      </c>
      <c r="E52" s="22">
        <v>1500</v>
      </c>
      <c r="F52" s="22">
        <v>1600</v>
      </c>
      <c r="G52" s="22">
        <v>1700</v>
      </c>
      <c r="H52" s="22">
        <v>2043</v>
      </c>
      <c r="I52" s="22">
        <v>1900</v>
      </c>
      <c r="J52" s="22">
        <v>1900</v>
      </c>
      <c r="K52" s="26">
        <v>1900</v>
      </c>
      <c r="L52" s="26">
        <v>1900</v>
      </c>
      <c r="M52" s="26">
        <v>1999</v>
      </c>
      <c r="N52" s="26">
        <v>2300</v>
      </c>
      <c r="O52" s="26">
        <v>2500</v>
      </c>
      <c r="P52" s="26">
        <v>2900</v>
      </c>
      <c r="Q52" s="26">
        <v>3300</v>
      </c>
    </row>
    <row r="53" spans="1:17" ht="15.75" x14ac:dyDescent="0.2">
      <c r="A53" s="19" t="s">
        <v>38</v>
      </c>
      <c r="B53" s="26">
        <v>1400</v>
      </c>
      <c r="C53" s="22">
        <v>1405</v>
      </c>
      <c r="D53" s="22">
        <v>1600</v>
      </c>
      <c r="E53" s="22">
        <v>1700</v>
      </c>
      <c r="F53" s="22">
        <v>1900</v>
      </c>
      <c r="G53" s="23">
        <f>SUM(G54,G55)</f>
        <v>2000</v>
      </c>
      <c r="H53" s="23">
        <f>SUM(H54,H55)</f>
        <v>2206</v>
      </c>
      <c r="I53" s="23">
        <f>SUM(I54,I55)</f>
        <v>2300</v>
      </c>
      <c r="J53" s="23">
        <f>SUM(J54,J55)</f>
        <v>2300</v>
      </c>
      <c r="K53" s="23">
        <f t="shared" ref="K53" si="45">SUM(K54,K55)</f>
        <v>2400</v>
      </c>
      <c r="L53" s="23">
        <f t="shared" ref="L53" si="46">SUM(L54,L55)</f>
        <v>2500</v>
      </c>
      <c r="M53" s="23">
        <f t="shared" ref="M53:N53" si="47">SUM(M54,M55)</f>
        <v>2525</v>
      </c>
      <c r="N53" s="23">
        <f t="shared" si="47"/>
        <v>2500</v>
      </c>
      <c r="O53" s="23">
        <v>2900</v>
      </c>
      <c r="P53" s="23">
        <v>3000</v>
      </c>
      <c r="Q53" s="23">
        <f>SUM(Q54:Q55)</f>
        <v>3300</v>
      </c>
    </row>
    <row r="54" spans="1:17" ht="15" x14ac:dyDescent="0.2">
      <c r="A54" s="25" t="s">
        <v>21</v>
      </c>
      <c r="B54" s="30">
        <v>700</v>
      </c>
      <c r="C54" s="22">
        <v>702</v>
      </c>
      <c r="D54" s="31">
        <v>800</v>
      </c>
      <c r="E54" s="22">
        <v>800</v>
      </c>
      <c r="F54" s="32">
        <v>900</v>
      </c>
      <c r="G54" s="22">
        <v>1000</v>
      </c>
      <c r="H54" s="22">
        <v>974</v>
      </c>
      <c r="I54" s="22">
        <v>1000</v>
      </c>
      <c r="J54" s="22">
        <v>1000</v>
      </c>
      <c r="K54" s="26">
        <v>1000</v>
      </c>
      <c r="L54" s="26">
        <v>1100</v>
      </c>
      <c r="M54" s="26">
        <v>1100</v>
      </c>
      <c r="N54" s="26">
        <v>1000</v>
      </c>
      <c r="O54" s="26">
        <v>1200</v>
      </c>
      <c r="P54" s="26">
        <v>1200</v>
      </c>
      <c r="Q54" s="26">
        <v>1400</v>
      </c>
    </row>
    <row r="55" spans="1:17" ht="15" x14ac:dyDescent="0.2">
      <c r="A55" s="25" t="s">
        <v>22</v>
      </c>
      <c r="B55" s="26">
        <v>700</v>
      </c>
      <c r="C55" s="22">
        <v>703</v>
      </c>
      <c r="D55" s="22">
        <v>800</v>
      </c>
      <c r="E55" s="22">
        <v>900</v>
      </c>
      <c r="F55" s="22">
        <v>1000</v>
      </c>
      <c r="G55" s="22">
        <v>1000</v>
      </c>
      <c r="H55" s="22">
        <v>1232</v>
      </c>
      <c r="I55" s="22">
        <v>1300</v>
      </c>
      <c r="J55" s="22">
        <v>1300</v>
      </c>
      <c r="K55" s="26">
        <v>1400</v>
      </c>
      <c r="L55" s="26">
        <v>1400</v>
      </c>
      <c r="M55" s="26">
        <v>1425</v>
      </c>
      <c r="N55" s="26">
        <v>1500</v>
      </c>
      <c r="O55" s="26">
        <v>1700</v>
      </c>
      <c r="P55" s="26">
        <v>1800</v>
      </c>
      <c r="Q55" s="26">
        <v>1900</v>
      </c>
    </row>
    <row r="56" spans="1:17" ht="15.75" x14ac:dyDescent="0.2">
      <c r="A56" s="34" t="s">
        <v>39</v>
      </c>
      <c r="B56" s="26">
        <v>900</v>
      </c>
      <c r="C56" s="22">
        <v>873</v>
      </c>
      <c r="D56" s="22">
        <v>1000</v>
      </c>
      <c r="E56" s="22">
        <v>1200</v>
      </c>
      <c r="F56" s="22">
        <v>1100</v>
      </c>
      <c r="G56" s="23">
        <v>1200</v>
      </c>
      <c r="H56" s="23">
        <v>1560</v>
      </c>
      <c r="I56" s="23">
        <f>SUM(I57,I58)</f>
        <v>1500</v>
      </c>
      <c r="J56" s="23">
        <f>SUM(J57,J58)</f>
        <v>1500</v>
      </c>
      <c r="K56" s="23">
        <f t="shared" ref="K56" si="48">SUM(K57,K58)</f>
        <v>1500</v>
      </c>
      <c r="L56" s="23">
        <f t="shared" ref="L56" si="49">SUM(L57,L58)</f>
        <v>1500</v>
      </c>
      <c r="M56" s="23">
        <f t="shared" ref="M56:N56" si="50">SUM(M57,M58)</f>
        <v>1585</v>
      </c>
      <c r="N56" s="23">
        <f t="shared" si="50"/>
        <v>1200</v>
      </c>
      <c r="O56" s="23">
        <v>1500</v>
      </c>
      <c r="P56" s="23">
        <v>1900</v>
      </c>
      <c r="Q56" s="23">
        <f>SUM(Q57:Q58)</f>
        <v>2400</v>
      </c>
    </row>
    <row r="57" spans="1:17" ht="15" x14ac:dyDescent="0.2">
      <c r="A57" s="25" t="s">
        <v>21</v>
      </c>
      <c r="B57" s="26">
        <v>500</v>
      </c>
      <c r="C57" s="22">
        <v>388</v>
      </c>
      <c r="D57" s="22">
        <v>600</v>
      </c>
      <c r="E57" s="32">
        <v>700</v>
      </c>
      <c r="F57" s="32">
        <v>500</v>
      </c>
      <c r="G57" s="22">
        <v>700</v>
      </c>
      <c r="H57" s="22">
        <v>756</v>
      </c>
      <c r="I57" s="22">
        <v>700</v>
      </c>
      <c r="J57" s="22">
        <v>700</v>
      </c>
      <c r="K57" s="33">
        <v>700</v>
      </c>
      <c r="L57" s="33">
        <v>700</v>
      </c>
      <c r="M57" s="33">
        <v>704</v>
      </c>
      <c r="N57" s="33">
        <v>600</v>
      </c>
      <c r="O57" s="33">
        <v>700</v>
      </c>
      <c r="P57" s="33">
        <v>900</v>
      </c>
      <c r="Q57" s="33">
        <v>1100</v>
      </c>
    </row>
    <row r="58" spans="1:17" ht="15" x14ac:dyDescent="0.2">
      <c r="A58" s="36" t="s">
        <v>22</v>
      </c>
      <c r="B58" s="37">
        <v>400</v>
      </c>
      <c r="C58" s="38">
        <v>485</v>
      </c>
      <c r="D58" s="38">
        <v>400</v>
      </c>
      <c r="E58" s="39">
        <v>500</v>
      </c>
      <c r="F58" s="39">
        <v>600</v>
      </c>
      <c r="G58" s="40">
        <v>500</v>
      </c>
      <c r="H58" s="40">
        <v>804</v>
      </c>
      <c r="I58" s="40">
        <v>800</v>
      </c>
      <c r="J58" s="40">
        <v>800</v>
      </c>
      <c r="K58" s="41">
        <v>800</v>
      </c>
      <c r="L58" s="41">
        <v>800</v>
      </c>
      <c r="M58" s="41">
        <v>881</v>
      </c>
      <c r="N58" s="41">
        <v>600</v>
      </c>
      <c r="O58" s="41">
        <v>800</v>
      </c>
      <c r="P58" s="41">
        <v>1000</v>
      </c>
      <c r="Q58" s="41">
        <v>1300</v>
      </c>
    </row>
    <row r="59" spans="1:17" ht="15" x14ac:dyDescent="0.2">
      <c r="A59" s="35"/>
      <c r="B59" s="35"/>
      <c r="C59" s="35"/>
      <c r="D59" s="35"/>
      <c r="E59" s="35"/>
      <c r="F59" s="35"/>
      <c r="G59" s="43"/>
      <c r="H59" s="43"/>
      <c r="I59" s="43"/>
      <c r="J59" s="43"/>
      <c r="K59" s="35"/>
      <c r="L59" s="35"/>
      <c r="M59" s="35"/>
      <c r="N59" s="35"/>
      <c r="O59" s="35"/>
      <c r="P59" s="35"/>
      <c r="Q59" s="35"/>
    </row>
    <row r="60" spans="1:17" ht="15" x14ac:dyDescent="0.2">
      <c r="A60" s="42" t="s">
        <v>41</v>
      </c>
      <c r="B60" s="42"/>
      <c r="C60" s="42"/>
      <c r="D60" s="42"/>
      <c r="E60" s="42"/>
      <c r="F60" s="42"/>
      <c r="G60" s="45"/>
      <c r="H60" s="46"/>
      <c r="I60" s="47"/>
      <c r="J60" s="56"/>
      <c r="K60" s="56"/>
      <c r="L60" s="56"/>
      <c r="M60" s="56"/>
      <c r="N60" s="56"/>
      <c r="O60" s="56"/>
      <c r="P60" s="56"/>
      <c r="Q60" s="56"/>
    </row>
    <row r="61" spans="1:17" ht="15" x14ac:dyDescent="0.2">
      <c r="A61" s="10" t="s">
        <v>40</v>
      </c>
      <c r="B61" s="44"/>
      <c r="C61" s="44"/>
      <c r="D61" s="44"/>
      <c r="E61" s="44"/>
      <c r="F61" s="44"/>
      <c r="G61" s="17"/>
      <c r="H61" s="17"/>
      <c r="I61" s="17"/>
      <c r="J61" s="56"/>
      <c r="K61" s="56"/>
      <c r="L61" s="56"/>
      <c r="M61" s="56"/>
      <c r="N61" s="56"/>
      <c r="O61" s="56"/>
      <c r="P61" s="56"/>
      <c r="Q61" s="56"/>
    </row>
    <row r="62" spans="1:17" ht="15" x14ac:dyDescent="0.2">
      <c r="J62" s="56"/>
      <c r="K62" s="56"/>
      <c r="L62" s="56"/>
      <c r="M62" s="56"/>
      <c r="N62" s="56"/>
      <c r="O62" s="56"/>
      <c r="P62" s="56"/>
      <c r="Q62" s="56"/>
    </row>
    <row r="63" spans="1:17" x14ac:dyDescent="0.2">
      <c r="B63" s="48"/>
      <c r="C63" s="48"/>
      <c r="D63" s="48"/>
      <c r="E63" s="48"/>
      <c r="F63" s="48"/>
      <c r="G63" s="48"/>
    </row>
    <row r="64" spans="1:17" x14ac:dyDescent="0.2">
      <c r="K64" s="51"/>
      <c r="L64" s="51"/>
      <c r="M64" s="51"/>
      <c r="N64" s="51"/>
      <c r="O64" s="51"/>
      <c r="P64" s="51"/>
      <c r="Q64" s="51"/>
    </row>
  </sheetData>
  <mergeCells count="1">
    <mergeCell ref="A1:M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MKH52Q7RF5JS-1303391851-2604</_dlc_DocId>
    <_dlc_DocIdUrl xmlns="3eb395c1-c26a-485a-a474-2edaaa77b21c">
      <Url>https://deps.intra.gov.bn/divisions/DOS/_layouts/15/DocIdRedir.aspx?ID=MKH52Q7RF5JS-1303391851-2604</Url>
      <Description>MKH52Q7RF5JS-1303391851-2604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6E73200B-E68C-4242-8FDE-A55720E82247}">
  <ds:schemaRefs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3eb395c1-c26a-485a-a474-2edaaa77b21c"/>
    <ds:schemaRef ds:uri="ebce80bc-31f1-456e-bae0-275749261b0a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2277E29-9D36-4EAA-8E68-FC4CC088DB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CF86BA-FC6C-4A25-8057-C98F8B47BBD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B2F6976-BE4C-495F-87F7-CA76606C9ED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2020-06-22T06:13:19Z</dcterms:created>
  <dcterms:modified xsi:type="dcterms:W3CDTF">2026-04-30T02:45:33Z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7b005c27-9cd4-4753-aff0-942b53989c23</vt:lpwstr>
  </property>
</Properties>
</file>