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D:\Data collection\Gov Finance\"/>
    </mc:Choice>
  </mc:AlternateContent>
  <xr:revisionPtr revIDLastSave="0" documentId="13_ncr:1_{3228D04D-B96A-4F7D-9407-41375051730C}" xr6:coauthVersionLast="36" xr6:coauthVersionMax="36" xr10:uidLastSave="{00000000-0000-0000-0000-000000000000}"/>
  <bookViews>
    <workbookView xWindow="0" yWindow="0" windowWidth="14595" windowHeight="11565" firstSheet="2" activeTab="3" xr2:uid="{00000000-000D-0000-FFFF-FFFF00000000}"/>
  </bookViews>
  <sheets>
    <sheet name="8.6 New" sheetId="34" state="hidden" r:id="rId1"/>
    <sheet name="8.7 New" sheetId="35" state="hidden" r:id="rId2"/>
    <sheet name="Metadata" sheetId="48" r:id="rId3"/>
    <sheet name="Data" sheetId="47" r:id="rId4"/>
  </sheets>
  <definedNames>
    <definedName name="__a20">#REF!</definedName>
    <definedName name="_a20">#REF!</definedName>
    <definedName name="_xlnm.Print_Area" localSheetId="0">'8.6 New'!$A$1:$F$56</definedName>
    <definedName name="_xlnm.Print_Area" localSheetId="1">'8.7 New'!$A$1:$F$296</definedName>
    <definedName name="_xlnm.Print_Area" localSheetId="2">#REF!</definedName>
    <definedName name="_xlnm.Print_Area">#REF!</definedName>
  </definedNames>
  <calcPr calcId="191029"/>
</workbook>
</file>

<file path=xl/calcChain.xml><?xml version="1.0" encoding="utf-8"?>
<calcChain xmlns="http://schemas.openxmlformats.org/spreadsheetml/2006/main">
  <c r="F269" i="35" l="1"/>
  <c r="E269" i="35"/>
  <c r="D269" i="35"/>
  <c r="C269" i="35"/>
  <c r="B269" i="35"/>
  <c r="F243" i="35"/>
  <c r="E243" i="35"/>
  <c r="D243" i="35"/>
  <c r="C243" i="35"/>
  <c r="B243" i="35"/>
  <c r="F210" i="35"/>
  <c r="E210" i="35"/>
  <c r="D210" i="35"/>
  <c r="C210" i="35"/>
  <c r="B210" i="35"/>
  <c r="F187" i="35"/>
  <c r="E187" i="35"/>
  <c r="D187" i="35"/>
  <c r="C187" i="35"/>
  <c r="B187" i="35"/>
  <c r="F129" i="35"/>
  <c r="E129" i="35"/>
  <c r="D129" i="35"/>
  <c r="C129" i="35"/>
  <c r="B129" i="35"/>
  <c r="F95" i="35"/>
  <c r="E95" i="35"/>
  <c r="D95" i="35"/>
  <c r="C95" i="35"/>
  <c r="B95" i="35"/>
  <c r="F89" i="35"/>
  <c r="E89" i="35"/>
  <c r="D89" i="35"/>
  <c r="C89" i="35"/>
  <c r="B89" i="35"/>
  <c r="F11" i="35"/>
  <c r="E11" i="35"/>
  <c r="D11" i="35"/>
  <c r="C11" i="35"/>
  <c r="B11" i="35"/>
  <c r="F44" i="34"/>
  <c r="E44" i="34"/>
  <c r="D44" i="34"/>
  <c r="C44" i="34"/>
  <c r="B44" i="34"/>
  <c r="D8" i="35" l="1"/>
  <c r="C8" i="35"/>
  <c r="B8" i="35"/>
  <c r="F8" i="35"/>
  <c r="E8" i="35"/>
</calcChain>
</file>

<file path=xl/sharedStrings.xml><?xml version="1.0" encoding="utf-8"?>
<sst xmlns="http://schemas.openxmlformats.org/spreadsheetml/2006/main" count="635" uniqueCount="320">
  <si>
    <t>Jumlah</t>
  </si>
  <si>
    <t>Total</t>
  </si>
  <si>
    <t>-</t>
  </si>
  <si>
    <t>Jabatan Perdana Menteri</t>
  </si>
  <si>
    <t>Prime Minister's Office</t>
  </si>
  <si>
    <t>Kementerian Pertahanan</t>
  </si>
  <si>
    <t>Ministry of Defence</t>
  </si>
  <si>
    <t>Kementerian Kewangan</t>
  </si>
  <si>
    <t>Ministry of Finance</t>
  </si>
  <si>
    <t>Ministry of Home Affairs</t>
  </si>
  <si>
    <t>Kementerian Pendidikan</t>
  </si>
  <si>
    <t>Ministry of Education</t>
  </si>
  <si>
    <t>Ministry of Industry and Primary Resources</t>
  </si>
  <si>
    <t>Kementerian Hal Ehwal Ugama</t>
  </si>
  <si>
    <t>Ministry of Religious Affairs</t>
  </si>
  <si>
    <t>Kementerian Pembangunan</t>
  </si>
  <si>
    <t>Ministry of Development</t>
  </si>
  <si>
    <t>Ministry of Culture, Youth and Sports</t>
  </si>
  <si>
    <t>Kementerian Kesihatan</t>
  </si>
  <si>
    <t>Ministry of Health</t>
  </si>
  <si>
    <t>Kementerian Perhubungan</t>
  </si>
  <si>
    <t>Ministry of Communications</t>
  </si>
  <si>
    <t>Jabatan</t>
  </si>
  <si>
    <t>Department</t>
  </si>
  <si>
    <t>Total Ordinary Expenditure</t>
  </si>
  <si>
    <t>Adat Istiadat</t>
  </si>
  <si>
    <t>Audit</t>
  </si>
  <si>
    <t>Biro Kawalan Narkotik</t>
  </si>
  <si>
    <t>Narcotic Control Bureau</t>
  </si>
  <si>
    <t>Biro Mencegah Rasuah</t>
  </si>
  <si>
    <t>Anti-Corruption Bureau</t>
  </si>
  <si>
    <t>Internal Security</t>
  </si>
  <si>
    <t>Majlis-Majlis Mesyuarat Negara</t>
  </si>
  <si>
    <t>Council of State</t>
  </si>
  <si>
    <t>Radio Televisyen Brunei</t>
  </si>
  <si>
    <t>Radio Television Brunei</t>
  </si>
  <si>
    <t>Penerangan</t>
  </si>
  <si>
    <t>Information</t>
  </si>
  <si>
    <t>Jabatan Perkhidmatan Awam</t>
  </si>
  <si>
    <t xml:space="preserve">Public Service Department </t>
  </si>
  <si>
    <t>Perkhidmatan Pengurusan</t>
  </si>
  <si>
    <t>Management Services</t>
  </si>
  <si>
    <t>Polis Diraja Brunei</t>
  </si>
  <si>
    <t>Royal Brunei Police Force</t>
  </si>
  <si>
    <t>Suruhanjaya Perkhidmatan Awam</t>
  </si>
  <si>
    <t>Public Service Commission</t>
  </si>
  <si>
    <t>Jabatan Mufti Kerajaan</t>
  </si>
  <si>
    <t>State's Mufti's Office</t>
  </si>
  <si>
    <t>Perancangan dan Kemajuan Ekonomi</t>
  </si>
  <si>
    <t>Economic Planning and Development</t>
  </si>
  <si>
    <t>Jabatan Undang-Undang</t>
  </si>
  <si>
    <t>Legal Department</t>
  </si>
  <si>
    <t>Pencetak Kerajaan</t>
  </si>
  <si>
    <t>Government Printing</t>
  </si>
  <si>
    <t>Peguam Negara</t>
  </si>
  <si>
    <t>Attorney General</t>
  </si>
  <si>
    <t>Jabatan Kehakiman Negara</t>
  </si>
  <si>
    <t>Judiciary General</t>
  </si>
  <si>
    <t>Jabatan Kementerian Pertahanan</t>
  </si>
  <si>
    <t>Department Ministry of Defence</t>
  </si>
  <si>
    <t>Angkatan Bersenjata Diraja Brunei</t>
  </si>
  <si>
    <t>Royal Brunei Armed Forces</t>
  </si>
  <si>
    <t>Unit Simpanan Gurkha</t>
  </si>
  <si>
    <t>Gurkha Reserve Unit</t>
  </si>
  <si>
    <t>Jabatan Kementerian Pertahanan dan Perancangan dan Strategik</t>
  </si>
  <si>
    <t>Department Ministry of Defense and Strategic and Planning</t>
  </si>
  <si>
    <t>Jabatan Kementerian Hal Ehwal Luar Negeri</t>
  </si>
  <si>
    <t>Department Ministry of Foreign Affairs</t>
  </si>
  <si>
    <t>Jabatan Kementerian Kewangan</t>
  </si>
  <si>
    <t>Department Ministry of Finance</t>
  </si>
  <si>
    <t>Agensi Pelaburan Brunei</t>
  </si>
  <si>
    <t>Brunei Investment Agency</t>
  </si>
  <si>
    <t xml:space="preserve">Kastam </t>
  </si>
  <si>
    <t>Customs</t>
  </si>
  <si>
    <t>Perbendaharan</t>
  </si>
  <si>
    <t>Treasury</t>
  </si>
  <si>
    <t>Perkhidmatan Rampaian</t>
  </si>
  <si>
    <t>Miscellaneous Services</t>
  </si>
  <si>
    <t>Penerbangan KDYMM</t>
  </si>
  <si>
    <t>Teknologi Maklumat dan Stor Negara</t>
  </si>
  <si>
    <t>Lembaga Bandaran Bandar Seri Begawan</t>
  </si>
  <si>
    <t>Lembaga Bandaran Kuala Belait dan Seria</t>
  </si>
  <si>
    <t>Lembaga Bandaran Tutong</t>
  </si>
  <si>
    <t>Buruh</t>
  </si>
  <si>
    <t>Pejabat Daerah Brunei dan Muara</t>
  </si>
  <si>
    <t>Pejabat Daerah Belait</t>
  </si>
  <si>
    <t>Pejabat Daerah Tutong</t>
  </si>
  <si>
    <t>Pejabat Daerah Temburong</t>
  </si>
  <si>
    <t>Imigresen dan Pendaftaran Kebangsaan</t>
  </si>
  <si>
    <t>Penjara</t>
  </si>
  <si>
    <t>Jabatan Kementerian Perindustrian dan Sumber-Sumber Utama</t>
  </si>
  <si>
    <t>Perhutanan</t>
  </si>
  <si>
    <t>Perikanan</t>
  </si>
  <si>
    <t>Pertanian</t>
  </si>
  <si>
    <t>Badan Kemajuan Industri Brunei (BINA)</t>
  </si>
  <si>
    <t>Jabatan Kementerian Hal Ehwal Ugama</t>
  </si>
  <si>
    <t>Department Ministry of Religious Affairs</t>
  </si>
  <si>
    <t>Jabatan Kementerian Pembangunan</t>
  </si>
  <si>
    <t>Kemajuan Perumahan</t>
  </si>
  <si>
    <t>Kerja Raya</t>
  </si>
  <si>
    <t>Perancang Bandar dan Desa</t>
  </si>
  <si>
    <t>Perkhidmatan Elektrik</t>
  </si>
  <si>
    <t>Tanah</t>
  </si>
  <si>
    <t>Ukur</t>
  </si>
  <si>
    <t>Jabatan Alam Sekitar, Taman dan Rekreasi</t>
  </si>
  <si>
    <t>Kementerian Kebudayaan Belia dan Sukan</t>
  </si>
  <si>
    <t>Jabatan Kementerian Kebudayaan, Belia dan Sukan</t>
  </si>
  <si>
    <t>Dewan Bahasa dan Pustaka</t>
  </si>
  <si>
    <t>Belia dan Sukan</t>
  </si>
  <si>
    <t>Muzium</t>
  </si>
  <si>
    <t>Pusat Sejarah</t>
  </si>
  <si>
    <t>Jabatan Kementerian Kesihatan</t>
  </si>
  <si>
    <t>Jabatan Perkhidmatan Perubatan</t>
  </si>
  <si>
    <t>Jabatan Perkhidmatan Kesihatan</t>
  </si>
  <si>
    <t>Jabatan Kementerian Perhubungan</t>
  </si>
  <si>
    <t>Laut</t>
  </si>
  <si>
    <t>Pelabuhan</t>
  </si>
  <si>
    <t>Penerbangan Awam</t>
  </si>
  <si>
    <t>Pengangkutan Darat</t>
  </si>
  <si>
    <t>Perkhidmatan Pos</t>
  </si>
  <si>
    <t>Kemajuan Pelancongan</t>
  </si>
  <si>
    <t>Electrical Services (SK05A)</t>
  </si>
  <si>
    <t>HM Sultan's Flight (SD08A)</t>
  </si>
  <si>
    <t>Department Ministry of Home Affairs (SE01A)</t>
  </si>
  <si>
    <t>Municipal Board - Bandar Seri Begawan (SE02A)</t>
  </si>
  <si>
    <t>Municipal Board - Kuala Belait and Seria (SE03A)</t>
  </si>
  <si>
    <t>Municipal Board - Tutong (SE04A)</t>
  </si>
  <si>
    <t>Labour (SE05A)</t>
  </si>
  <si>
    <t>District Office - Belait (SE07A)</t>
  </si>
  <si>
    <t>District Office - Tutong (SE08A)</t>
  </si>
  <si>
    <t>District Office - Temburong (SE09A)</t>
  </si>
  <si>
    <t>Immigration and National Registration (SE10A)</t>
  </si>
  <si>
    <t>Prison (SE11A)</t>
  </si>
  <si>
    <t>Universiti Brunei Darussalam (SF02A)</t>
  </si>
  <si>
    <t xml:space="preserve">Tourism Development (SH06A)  </t>
  </si>
  <si>
    <t>Department Ministry of Industry and Primary Resources (SH01A)</t>
  </si>
  <si>
    <t>Forestry (SH02A)</t>
  </si>
  <si>
    <t>Fishery (SH03A)</t>
  </si>
  <si>
    <t>Agriculture (SH04A)</t>
  </si>
  <si>
    <t>Brunei Industry Development Authority (SH05A)</t>
  </si>
  <si>
    <t xml:space="preserve">Department Ministry of Development (SK01A) </t>
  </si>
  <si>
    <t>Housing Development (SK02A)</t>
  </si>
  <si>
    <t>Public Works (SK03A)</t>
  </si>
  <si>
    <t>Town and Country Planning (SK04A)</t>
  </si>
  <si>
    <t>Land (SK06A)</t>
  </si>
  <si>
    <t>Survey (SK07A)</t>
  </si>
  <si>
    <t>Environment, Parks and Recreational Department (SK08A)</t>
  </si>
  <si>
    <t>Department Ministry of Culture, Youth and Sports (SL01A)</t>
  </si>
  <si>
    <t>Language and Literature Bureau (SL02A)</t>
  </si>
  <si>
    <t>Youth and Sports (SL03A)</t>
  </si>
  <si>
    <t>Museums (SL04A)</t>
  </si>
  <si>
    <t xml:space="preserve">Pembangunan Masyarakat </t>
  </si>
  <si>
    <t>History Centre (SL05A)</t>
  </si>
  <si>
    <t>Community Development (SL06A)</t>
  </si>
  <si>
    <t>Department Ministry of Health (SM01A)</t>
  </si>
  <si>
    <t>Medical Services Department (SM02A)</t>
  </si>
  <si>
    <t>Health Services Department (SM03A)</t>
  </si>
  <si>
    <t>Department Ministry of Communications (SN01A)</t>
  </si>
  <si>
    <t>Marine (SN02A)</t>
  </si>
  <si>
    <t>Ports (SN03A)</t>
  </si>
  <si>
    <t>Civil Aviation (SN04A)</t>
  </si>
  <si>
    <t>Land Transport (SN05A)</t>
  </si>
  <si>
    <t>Postal Services (SN06A)</t>
  </si>
  <si>
    <t>(Apr 09 - Mac 10)</t>
  </si>
  <si>
    <t>Pusat Kebangsaan E-Kerajaan</t>
  </si>
  <si>
    <t>E-Government Centre</t>
  </si>
  <si>
    <t>2009/10</t>
  </si>
  <si>
    <t>(Apr 10 - Mac 11)</t>
  </si>
  <si>
    <t>Institut Teknologi Brunei</t>
  </si>
  <si>
    <t>Kolej Universiti Perguruan Ugama Seri Begawan</t>
  </si>
  <si>
    <t>Jabatan Kementerian Pendidikan (SF01A)</t>
  </si>
  <si>
    <t xml:space="preserve">Department Ministry of Education </t>
  </si>
  <si>
    <t>2010/11</t>
  </si>
  <si>
    <t>Universiti Islam Sultan Sharif Ali (SF03A)</t>
  </si>
  <si>
    <t>2011/12</t>
  </si>
  <si>
    <t>(Apr 11 - Mac 12)</t>
  </si>
  <si>
    <t>Politeknik Brunei</t>
  </si>
  <si>
    <t>2012/13</t>
  </si>
  <si>
    <t>Kementerian</t>
  </si>
  <si>
    <t>Ministry</t>
  </si>
  <si>
    <t>Kementerian Kebudayaan, Belia dan Sukan</t>
  </si>
  <si>
    <t>(Apr 12 - Mac 13)</t>
  </si>
  <si>
    <t>Jabatan Tenaga</t>
  </si>
  <si>
    <t>Energy Department</t>
  </si>
  <si>
    <t>Jabatan Penyelidikan Brunei</t>
  </si>
  <si>
    <t>Brunei Research Department</t>
  </si>
  <si>
    <t>Kementerian Perindustrian dan Sumber-Sumber Utama</t>
  </si>
  <si>
    <t>Kementerian Hal Ehwal Luar Negeri dan Perdagangan</t>
  </si>
  <si>
    <t>Ministry of Foreign Affairs and Trade</t>
  </si>
  <si>
    <r>
      <t xml:space="preserve">BND Juta / </t>
    </r>
    <r>
      <rPr>
        <i/>
        <sz val="10"/>
        <color indexed="8"/>
        <rFont val="Tahoma"/>
        <family val="2"/>
      </rPr>
      <t>Million</t>
    </r>
  </si>
  <si>
    <r>
      <t xml:space="preserve"> </t>
    </r>
    <r>
      <rPr>
        <sz val="10"/>
        <rFont val="Tahoma"/>
        <family val="2"/>
      </rPr>
      <t xml:space="preserve">BND Juta / </t>
    </r>
    <r>
      <rPr>
        <i/>
        <sz val="10"/>
        <rFont val="Tahoma"/>
        <family val="2"/>
      </rPr>
      <t>Million</t>
    </r>
  </si>
  <si>
    <t>(SD06A)</t>
  </si>
  <si>
    <t xml:space="preserve">Information Technology and State Store </t>
  </si>
  <si>
    <t>(SE06A)</t>
  </si>
  <si>
    <t xml:space="preserve">District Office - Brunei and Muara </t>
  </si>
  <si>
    <t>2013/14</t>
  </si>
  <si>
    <t>(Apr 13 - Mac 14)</t>
  </si>
  <si>
    <t>Electrical Services</t>
  </si>
  <si>
    <t>Jabatan Bomba dan Penyelamat</t>
  </si>
  <si>
    <t>Fire and Rescue Department (SE12A)</t>
  </si>
  <si>
    <t>Source   :  Treasury Department, Ministry of Finance</t>
  </si>
  <si>
    <t>Sumber  :  Jabatan Perbendaharaan, Kementerian Kewangan</t>
  </si>
  <si>
    <t>Nota      :  Tahun fiskal digunakan mulai 2003</t>
  </si>
  <si>
    <t>Note      :  Fiscal year was adopted since 2003</t>
  </si>
  <si>
    <t>Jumlah Peruntukan Kerajaan</t>
  </si>
  <si>
    <t>Total Government Budget</t>
  </si>
  <si>
    <t>Kajicuaca</t>
  </si>
  <si>
    <t>Metrological  (SN08A)</t>
  </si>
  <si>
    <t>8.6 Peruntukkan Kerajaan mengikut Kementerian</t>
  </si>
  <si>
    <t>Kementerian Hal Ehwal dalam Negeri</t>
  </si>
  <si>
    <t xml:space="preserve">   Government Budget by Ministry</t>
  </si>
  <si>
    <t>8.7 Peruntukkan Kerajaan mengikut Jabatan</t>
  </si>
  <si>
    <t xml:space="preserve">   Government Budget by Department</t>
  </si>
  <si>
    <t>Keselamatan dalam Negeri</t>
  </si>
  <si>
    <t>Jabatan Kementerian Hal Ehwal dalam Negeri</t>
  </si>
  <si>
    <t xml:space="preserve">HM Sultan's Flight </t>
  </si>
  <si>
    <t>Department Ministry of Home Affairs</t>
  </si>
  <si>
    <t xml:space="preserve">Municipal Board - Bandar Seri Begawan </t>
  </si>
  <si>
    <t xml:space="preserve">Municipal Board - Kuala Belait and Seria </t>
  </si>
  <si>
    <t xml:space="preserve">Municipal Board - Tutong </t>
  </si>
  <si>
    <t xml:space="preserve">Labour </t>
  </si>
  <si>
    <t xml:space="preserve">District Office - Belait </t>
  </si>
  <si>
    <t>District Office - Tutong</t>
  </si>
  <si>
    <t xml:space="preserve">District Office - Temburong </t>
  </si>
  <si>
    <t xml:space="preserve">Immigration and National Registration </t>
  </si>
  <si>
    <t xml:space="preserve">Prison </t>
  </si>
  <si>
    <t xml:space="preserve">Fire and Rescue Department </t>
  </si>
  <si>
    <t xml:space="preserve">Forestry </t>
  </si>
  <si>
    <t xml:space="preserve">Fishery </t>
  </si>
  <si>
    <t xml:space="preserve">Brunei Industry Development Authority </t>
  </si>
  <si>
    <t xml:space="preserve">Tourism Development </t>
  </si>
  <si>
    <t xml:space="preserve">Department Ministry of Development </t>
  </si>
  <si>
    <t xml:space="preserve">Housing Development </t>
  </si>
  <si>
    <t>Public Works</t>
  </si>
  <si>
    <t xml:space="preserve">Town and Country Planning </t>
  </si>
  <si>
    <t xml:space="preserve">Land </t>
  </si>
  <si>
    <t xml:space="preserve">Survey </t>
  </si>
  <si>
    <t>Environment, Parks and Recreational Department</t>
  </si>
  <si>
    <t xml:space="preserve">Department Ministry of Culture, Youth and Sports </t>
  </si>
  <si>
    <t xml:space="preserve">Language and Literature Bureau </t>
  </si>
  <si>
    <t>Youth and Sports</t>
  </si>
  <si>
    <t>Museums</t>
  </si>
  <si>
    <t>History Centre</t>
  </si>
  <si>
    <t xml:space="preserve">Community Development </t>
  </si>
  <si>
    <t xml:space="preserve">Marine </t>
  </si>
  <si>
    <t xml:space="preserve">Ports </t>
  </si>
  <si>
    <t xml:space="preserve">Civil Aviation </t>
  </si>
  <si>
    <t>Land Transport</t>
  </si>
  <si>
    <t>Postal Services</t>
  </si>
  <si>
    <t xml:space="preserve">Meteorological Department </t>
  </si>
  <si>
    <t>Ministry of Primary Resources and Tourism</t>
  </si>
  <si>
    <t>Royal Customs and Excise</t>
  </si>
  <si>
    <t xml:space="preserve">Agriculture and Agrifood </t>
  </si>
  <si>
    <t>Treasury/Miscellaneous Sevices</t>
  </si>
  <si>
    <t xml:space="preserve">Supply and State Stores </t>
  </si>
  <si>
    <t>State Mufti's Office</t>
  </si>
  <si>
    <t>Councils of State</t>
  </si>
  <si>
    <t>Department of Primary Resources</t>
  </si>
  <si>
    <t>…</t>
  </si>
  <si>
    <t>Source   :  Treasury Department, Ministry of Finance and Economy</t>
  </si>
  <si>
    <t>Ministry of Energy</t>
  </si>
  <si>
    <t>Department Ministry of Energy</t>
  </si>
  <si>
    <t>Ministry of Finance and Economy</t>
  </si>
  <si>
    <t>Department Ministry of Finance and Economy</t>
  </si>
  <si>
    <t>Economic Planning and Statistics</t>
  </si>
  <si>
    <t>E-Government National Centre</t>
  </si>
  <si>
    <t>Ministry of Transport and Infocommunications</t>
  </si>
  <si>
    <t>Department Ministry of Transport and Infocommunications</t>
  </si>
  <si>
    <t>BND Million</t>
  </si>
  <si>
    <t>Adat Istiadat Negara</t>
  </si>
  <si>
    <t>Title of dataset:</t>
  </si>
  <si>
    <t>Definition / Concept:</t>
  </si>
  <si>
    <t>Frequency:</t>
  </si>
  <si>
    <t xml:space="preserve">Annual
</t>
  </si>
  <si>
    <t>Unit of measure:</t>
  </si>
  <si>
    <t>Level of disaggregation:</t>
  </si>
  <si>
    <t>Footnote:</t>
  </si>
  <si>
    <t xml:space="preserve"> - 
</t>
  </si>
  <si>
    <t>Data source:</t>
  </si>
  <si>
    <t xml:space="preserve">Treasury Department, Ministry of Finance and Economy
</t>
  </si>
  <si>
    <t>Availability (start &amp; end periods):</t>
  </si>
  <si>
    <t>URL for direct access to data series/ statistical table:</t>
  </si>
  <si>
    <t xml:space="preserve">Formats for download: </t>
  </si>
  <si>
    <t xml:space="preserve">xlsx
</t>
  </si>
  <si>
    <t xml:space="preserve">URL to terms of use: </t>
  </si>
  <si>
    <t>Data last updated:</t>
  </si>
  <si>
    <t>Government Expenditure by Department</t>
  </si>
  <si>
    <t xml:space="preserve"> - Government Expenditure by Department</t>
  </si>
  <si>
    <t xml:space="preserve">Government Expenditure by Department refers to the spending of public funds by various governmental departments. Each department is responsible for managing its budget to carry out specific functions and services that fall under its jurisdiction. 
Financial Year: The fiscal year was adopted starting 2003 to record the Government finances to replace the previous format that is using calendar year. The fiscal year is from April to March.
</t>
  </si>
  <si>
    <t xml:space="preserve">BND Million
</t>
  </si>
  <si>
    <t>Public Service Institute</t>
  </si>
  <si>
    <t>Balai Khazanah Islam Sultan Haji Hassanal Bolkiah</t>
  </si>
  <si>
    <t>2009/10
(Apr 09 - Mac 10)</t>
  </si>
  <si>
    <t>2010/11
(Apr 10 - Mac 11)</t>
  </si>
  <si>
    <t>2011/12
(Apr 11 - Mac 12)</t>
  </si>
  <si>
    <t>2012/13
(Apr 12 - Mac 13)</t>
  </si>
  <si>
    <t xml:space="preserve">2013/14
(Apr 13 - Mac 14) </t>
  </si>
  <si>
    <t>2014/15
(Apr 14 - Mac 15)</t>
  </si>
  <si>
    <r>
      <t>2015/16</t>
    </r>
    <r>
      <rPr>
        <b/>
        <vertAlign val="superscript"/>
        <sz val="12"/>
        <rFont val="Arial"/>
        <family val="2"/>
      </rPr>
      <t xml:space="preserve"> </t>
    </r>
    <r>
      <rPr>
        <b/>
        <sz val="12"/>
        <rFont val="Arial"/>
        <family val="2"/>
      </rPr>
      <t xml:space="preserve">
(Apr 15 - Mac 16)</t>
    </r>
  </si>
  <si>
    <t>2016/17
(Apr 16 - Mac 17)</t>
  </si>
  <si>
    <t>2017/18
(Apr 17 - Mac 18)</t>
  </si>
  <si>
    <t>2018/19
(Apr 18 - Mac 19)</t>
  </si>
  <si>
    <r>
      <t>2019/20
(Apr 19 - Mac 20)</t>
    </r>
    <r>
      <rPr>
        <b/>
        <vertAlign val="superscript"/>
        <sz val="12"/>
        <rFont val="Arial"/>
        <family val="2"/>
      </rPr>
      <t xml:space="preserve"> </t>
    </r>
  </si>
  <si>
    <r>
      <t>2020/21</t>
    </r>
    <r>
      <rPr>
        <b/>
        <vertAlign val="superscript"/>
        <sz val="12"/>
        <rFont val="Arial"/>
        <family val="2"/>
      </rPr>
      <t xml:space="preserve"> </t>
    </r>
    <r>
      <rPr>
        <b/>
        <sz val="12"/>
        <rFont val="Arial"/>
        <family val="2"/>
      </rPr>
      <t xml:space="preserve">
(Apr 20 - Mac 21)</t>
    </r>
  </si>
  <si>
    <r>
      <t>2022/23</t>
    </r>
    <r>
      <rPr>
        <b/>
        <vertAlign val="superscript"/>
        <sz val="12"/>
        <rFont val="Arial"/>
        <family val="2"/>
      </rPr>
      <t xml:space="preserve"> </t>
    </r>
    <r>
      <rPr>
        <b/>
        <sz val="12"/>
        <rFont val="Arial"/>
        <family val="2"/>
      </rPr>
      <t xml:space="preserve">
(Apr 22 - Mac 23)</t>
    </r>
  </si>
  <si>
    <r>
      <t>2023/24</t>
    </r>
    <r>
      <rPr>
        <b/>
        <vertAlign val="superscript"/>
        <sz val="12"/>
        <rFont val="Arial"/>
        <family val="2"/>
      </rPr>
      <t xml:space="preserve"> 
</t>
    </r>
    <r>
      <rPr>
        <b/>
        <sz val="12"/>
        <rFont val="Arial"/>
        <family val="2"/>
      </rPr>
      <t>(Apr 23 - Mac 24)</t>
    </r>
  </si>
  <si>
    <t>2021/22
(Apr 21 - Mac 22)</t>
  </si>
  <si>
    <r>
      <t>2024/25</t>
    </r>
    <r>
      <rPr>
        <b/>
        <vertAlign val="superscript"/>
        <sz val="12"/>
        <rFont val="Arial"/>
        <family val="2"/>
      </rPr>
      <t xml:space="preserve"> </t>
    </r>
    <r>
      <rPr>
        <b/>
        <sz val="12"/>
        <rFont val="Arial"/>
        <family val="2"/>
      </rPr>
      <t xml:space="preserve">
(Apr 24 - Mac 25)</t>
    </r>
  </si>
  <si>
    <t>Miscellaneous Sevices</t>
  </si>
  <si>
    <t>Ministry of Foreign Affairs</t>
  </si>
  <si>
    <t>2008/09
(Apr 08 - Mac 09)</t>
  </si>
  <si>
    <t>2007/08
(Apr 07 - Mac 08)</t>
  </si>
  <si>
    <t>2005/06
(Apr 05 - Mac 06)</t>
  </si>
  <si>
    <t>2006/07
(Apr 06 - Mac 07)</t>
  </si>
  <si>
    <t>Employees Trust Fund</t>
  </si>
  <si>
    <t>Telecom</t>
  </si>
  <si>
    <t>26/11/2025</t>
  </si>
  <si>
    <t xml:space="preserve">2005/06 - 2024/25
</t>
  </si>
  <si>
    <t xml:space="preserve">https://deps.mofe.gov.bn/e-data-library/
</t>
  </si>
  <si>
    <t>https://deps.mofe.gov.bn/terms-of-use/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</si>
</sst>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 #,##0.00_);_(* \(#,##0.00\);_(* &quot;-&quot;??_);_(@_)"/>
    <numFmt numFmtId="166" formatCode="0.0"/>
    <numFmt numFmtId="167" formatCode="#,##0.0"/>
    <numFmt numFmtId="168" formatCode="&quot;$&quot;#,##0.00"/>
    <numFmt numFmtId="169" formatCode="0.0;\-0.0;&quot;-&quot;;@"/>
  </numFmts>
  <fonts count="76" x14ac:knownFonts="1">
    <font>
      <sz val="10"/>
      <name val="Arial"/>
    </font>
    <font>
      <sz val="11"/>
      <color theme="1"/>
      <name val="Calibri"/>
      <family val="2"/>
      <scheme val="minor"/>
    </font>
    <font>
      <sz val="11"/>
      <color theme="1"/>
      <name val="Calibri"/>
      <family val="2"/>
      <scheme val="minor"/>
    </font>
    <font>
      <sz val="10"/>
      <name val="Arial"/>
      <family val="2"/>
    </font>
    <font>
      <sz val="12"/>
      <name val="Arial"/>
      <family val="2"/>
    </font>
    <font>
      <sz val="8"/>
      <name val="Arial"/>
      <family val="2"/>
    </font>
    <font>
      <b/>
      <sz val="12"/>
      <color indexed="8"/>
      <name val="Tahoma"/>
      <family val="2"/>
    </font>
    <font>
      <sz val="12"/>
      <name val="Tahoma"/>
      <family val="2"/>
    </font>
    <font>
      <b/>
      <i/>
      <sz val="12"/>
      <color indexed="8"/>
      <name val="Tahoma"/>
      <family val="2"/>
    </font>
    <font>
      <sz val="12"/>
      <color indexed="8"/>
      <name val="Tahoma"/>
      <family val="2"/>
    </font>
    <font>
      <sz val="10"/>
      <name val="Tahoma"/>
      <family val="2"/>
    </font>
    <font>
      <i/>
      <sz val="12"/>
      <color indexed="8"/>
      <name val="Tahoma"/>
      <family val="2"/>
    </font>
    <font>
      <i/>
      <sz val="10"/>
      <name val="Tahoma"/>
      <family val="2"/>
    </font>
    <font>
      <i/>
      <sz val="12"/>
      <name val="Tahoma"/>
      <family val="2"/>
    </font>
    <font>
      <b/>
      <sz val="12"/>
      <name val="Tahoma"/>
      <family val="2"/>
    </font>
    <font>
      <b/>
      <i/>
      <sz val="12"/>
      <name val="Tahoma"/>
      <family val="2"/>
    </font>
    <font>
      <sz val="13"/>
      <name val="Tahoma"/>
      <family val="2"/>
    </font>
    <font>
      <sz val="10"/>
      <name val="Arial"/>
      <family val="2"/>
    </font>
    <font>
      <sz val="10"/>
      <name val="Arial"/>
      <family val="2"/>
    </font>
    <font>
      <sz val="10"/>
      <color indexed="8"/>
      <name val="Tahoma"/>
      <family val="2"/>
    </font>
    <font>
      <i/>
      <sz val="10"/>
      <color indexed="8"/>
      <name val="Tahoma"/>
      <family val="2"/>
    </font>
    <font>
      <b/>
      <i/>
      <sz val="12"/>
      <color indexed="9"/>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color indexed="8"/>
      <name val="Arial"/>
      <family val="2"/>
    </font>
    <font>
      <b/>
      <sz val="10"/>
      <color indexed="18"/>
      <name val="Arial"/>
      <family val="2"/>
    </font>
    <font>
      <b/>
      <sz val="10"/>
      <color indexed="12"/>
      <name val="Arial"/>
      <family val="2"/>
    </font>
    <font>
      <b/>
      <sz val="24"/>
      <name val="Arial Narrow"/>
      <family val="2"/>
    </font>
    <font>
      <b/>
      <sz val="10"/>
      <name val="Arial"/>
      <family val="2"/>
    </font>
    <font>
      <i/>
      <sz val="12"/>
      <name val="Arial"/>
      <family val="2"/>
    </font>
    <font>
      <sz val="9"/>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sz val="10"/>
      <color indexed="12"/>
      <name val="Arial"/>
      <family val="2"/>
    </font>
    <font>
      <b/>
      <sz val="9"/>
      <color indexed="32"/>
      <name val="Arial"/>
      <family val="2"/>
    </font>
    <font>
      <sz val="8"/>
      <color indexed="61"/>
      <name val="Arial"/>
      <family val="2"/>
    </font>
    <font>
      <b/>
      <sz val="8"/>
      <name val="Arial"/>
      <family val="2"/>
    </font>
    <font>
      <b/>
      <i/>
      <sz val="10"/>
      <color indexed="32"/>
      <name val="Arial"/>
      <family val="2"/>
    </font>
    <font>
      <b/>
      <i/>
      <u/>
      <sz val="10"/>
      <color indexed="32"/>
      <name val="Arial"/>
      <family val="2"/>
    </font>
    <font>
      <b/>
      <i/>
      <u/>
      <sz val="10"/>
      <color indexed="61"/>
      <name val="Arial"/>
      <family val="2"/>
    </font>
    <font>
      <b/>
      <i/>
      <sz val="10"/>
      <color indexed="28"/>
      <name val="Arial"/>
      <family val="2"/>
    </font>
    <font>
      <u/>
      <sz val="10"/>
      <color indexed="20"/>
      <name val="Arial"/>
      <family val="2"/>
    </font>
    <font>
      <sz val="10"/>
      <color indexed="20"/>
      <name val="Arial"/>
      <family val="2"/>
    </font>
    <font>
      <sz val="11"/>
      <name val="Tahoma"/>
      <family val="2"/>
    </font>
    <font>
      <sz val="11"/>
      <color indexed="8"/>
      <name val="Tahoma"/>
      <family val="2"/>
    </font>
    <font>
      <i/>
      <sz val="11"/>
      <color indexed="8"/>
      <name val="Tahoma"/>
      <family val="2"/>
    </font>
    <font>
      <b/>
      <sz val="13"/>
      <name val="Tahoma"/>
      <family val="2"/>
    </font>
    <font>
      <sz val="11"/>
      <color theme="1"/>
      <name val="Calibri"/>
      <family val="2"/>
      <scheme val="minor"/>
    </font>
    <font>
      <sz val="10"/>
      <name val="Arial"/>
      <family val="2"/>
    </font>
    <font>
      <b/>
      <sz val="12"/>
      <name val="Arial"/>
      <family val="2"/>
    </font>
    <font>
      <b/>
      <vertAlign val="superscript"/>
      <sz val="12"/>
      <name val="Arial"/>
      <family val="2"/>
    </font>
    <font>
      <sz val="11"/>
      <name val="Arial"/>
      <family val="2"/>
    </font>
    <font>
      <sz val="12"/>
      <color theme="1"/>
      <name val="Arial"/>
      <family val="2"/>
    </font>
    <font>
      <u/>
      <sz val="11"/>
      <color theme="10"/>
      <name val="Calibri"/>
      <family val="2"/>
      <scheme val="minor"/>
    </font>
    <font>
      <u/>
      <sz val="12"/>
      <color theme="10"/>
      <name val="Arial"/>
      <family val="2"/>
    </font>
    <font>
      <u/>
      <sz val="10"/>
      <color theme="10"/>
      <name val="Arial"/>
      <family val="2"/>
    </font>
    <font>
      <sz val="12"/>
      <color rgb="FFFF000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6"/>
        <bgColor indexed="41"/>
      </patternFill>
    </fill>
    <fill>
      <patternFill patternType="solid">
        <fgColor indexed="26"/>
        <bgColor indexed="31"/>
      </patternFill>
    </fill>
    <fill>
      <patternFill patternType="solid">
        <fgColor rgb="FFFFFF00"/>
        <bgColor indexed="64"/>
      </patternFill>
    </fill>
    <fill>
      <patternFill patternType="solid">
        <fgColor theme="0"/>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8"/>
      </top>
      <bottom/>
      <diagonal/>
    </border>
    <border>
      <left/>
      <right/>
      <top/>
      <bottom style="thin">
        <color indexed="8"/>
      </bottom>
      <diagonal/>
    </border>
    <border>
      <left/>
      <right/>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theme="1"/>
      </right>
      <top style="thin">
        <color indexed="8"/>
      </top>
      <bottom/>
      <diagonal/>
    </border>
    <border>
      <left style="thin">
        <color theme="1"/>
      </left>
      <right style="thin">
        <color theme="1"/>
      </right>
      <top/>
      <bottom style="thin">
        <color theme="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right/>
      <top style="thin">
        <color theme="1"/>
      </top>
      <bottom/>
      <diagonal/>
    </border>
    <border>
      <left style="thin">
        <color theme="1"/>
      </left>
      <right/>
      <top style="thin">
        <color theme="1"/>
      </top>
      <bottom style="thin">
        <color theme="1"/>
      </bottom>
      <diagonal/>
    </border>
  </borders>
  <cellStyleXfs count="159">
    <xf numFmtId="0" fontId="0" fillId="0" borderId="0"/>
    <xf numFmtId="0" fontId="39" fillId="0" borderId="0">
      <alignment vertical="top"/>
    </xf>
    <xf numFmtId="0" fontId="39" fillId="0" borderId="0">
      <alignment vertical="top"/>
    </xf>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168" fontId="5" fillId="0" borderId="0" applyFill="0"/>
    <xf numFmtId="168" fontId="5" fillId="0" borderId="0">
      <alignment horizontal="center"/>
    </xf>
    <xf numFmtId="0" fontId="5" fillId="0" borderId="0" applyFill="0">
      <alignment horizontal="center"/>
    </xf>
    <xf numFmtId="39" fontId="17" fillId="0" borderId="0" applyFill="0"/>
    <xf numFmtId="0" fontId="3" fillId="0" borderId="0" applyFont="0" applyAlignment="0"/>
    <xf numFmtId="0" fontId="17" fillId="0" borderId="0" applyFont="0" applyAlignment="0"/>
    <xf numFmtId="0" fontId="17" fillId="0" borderId="0" applyFont="0" applyAlignment="0"/>
    <xf numFmtId="0" fontId="40" fillId="0" borderId="0" applyFill="0">
      <alignment horizontal="center" vertical="top"/>
    </xf>
    <xf numFmtId="0" fontId="40" fillId="0" borderId="0" applyFill="0">
      <alignment horizontal="center" vertical="top"/>
    </xf>
    <xf numFmtId="39" fontId="17" fillId="0" borderId="0" applyFill="0"/>
    <xf numFmtId="0" fontId="3" fillId="0" borderId="0" applyNumberFormat="0" applyFont="0" applyAlignment="0"/>
    <xf numFmtId="0" fontId="17" fillId="0" borderId="0" applyNumberFormat="0" applyFont="0" applyAlignment="0"/>
    <xf numFmtId="0" fontId="17" fillId="0" borderId="0" applyNumberFormat="0" applyFont="0" applyAlignment="0"/>
    <xf numFmtId="0" fontId="41" fillId="0" borderId="0" applyFill="0">
      <alignment horizontal="center" vertical="top" wrapText="1"/>
    </xf>
    <xf numFmtId="0" fontId="41" fillId="0" borderId="0" applyFill="0">
      <alignment horizontal="center" vertical="top" wrapText="1"/>
    </xf>
    <xf numFmtId="39" fontId="17" fillId="0" borderId="0" applyFill="0"/>
    <xf numFmtId="0" fontId="42" fillId="0" borderId="0" applyNumberFormat="0" applyFont="0" applyAlignment="0">
      <alignment horizontal="center"/>
    </xf>
    <xf numFmtId="0" fontId="43" fillId="0" borderId="0" applyFill="0">
      <alignment horizontal="center" vertical="top" wrapText="1"/>
    </xf>
    <xf numFmtId="0" fontId="43" fillId="0" borderId="0" applyFill="0">
      <alignment horizontal="center" vertical="top" wrapText="1"/>
    </xf>
    <xf numFmtId="168" fontId="3" fillId="0" borderId="0" applyFill="0"/>
    <xf numFmtId="168" fontId="17" fillId="0" borderId="0" applyFill="0"/>
    <xf numFmtId="168" fontId="17" fillId="0" borderId="0" applyFill="0"/>
    <xf numFmtId="168" fontId="17" fillId="0" borderId="0" applyFill="0"/>
    <xf numFmtId="0" fontId="42" fillId="0" borderId="0" applyNumberFormat="0" applyFont="0" applyAlignment="0">
      <alignment horizontal="center"/>
    </xf>
    <xf numFmtId="0" fontId="44" fillId="0" borderId="0" applyFill="0">
      <alignment vertical="center" wrapText="1"/>
    </xf>
    <xf numFmtId="0" fontId="4" fillId="0" borderId="0">
      <alignment horizontal="left" vertical="center" wrapText="1"/>
    </xf>
    <xf numFmtId="168" fontId="45" fillId="0" borderId="0" applyFill="0"/>
    <xf numFmtId="0" fontId="42" fillId="0" borderId="0" applyNumberFormat="0" applyFont="0" applyAlignment="0">
      <alignment horizontal="center"/>
    </xf>
    <xf numFmtId="0" fontId="46" fillId="0" borderId="0" applyFill="0">
      <alignment horizontal="center" vertical="center" wrapText="1"/>
    </xf>
    <xf numFmtId="0" fontId="17" fillId="0" borderId="0" applyFill="0">
      <alignment horizontal="center" vertical="center" wrapText="1"/>
    </xf>
    <xf numFmtId="168" fontId="47" fillId="0" borderId="0" applyFill="0"/>
    <xf numFmtId="0" fontId="42" fillId="0" borderId="0" applyNumberFormat="0" applyFont="0" applyAlignment="0">
      <alignment horizontal="center"/>
    </xf>
    <xf numFmtId="0" fontId="48" fillId="0" borderId="0" applyFill="0">
      <alignment horizontal="center" vertical="center" wrapText="1"/>
    </xf>
    <xf numFmtId="0" fontId="49" fillId="0" borderId="0" applyFill="0">
      <alignment horizontal="center" vertical="center" wrapText="1"/>
    </xf>
    <xf numFmtId="168" fontId="50" fillId="0" borderId="0" applyFill="0"/>
    <xf numFmtId="0" fontId="42" fillId="0" borderId="0" applyNumberFormat="0" applyFont="0" applyAlignment="0">
      <alignment horizontal="center"/>
    </xf>
    <xf numFmtId="0" fontId="51" fillId="0" borderId="0">
      <alignment horizontal="center" wrapText="1"/>
    </xf>
    <xf numFmtId="0" fontId="47" fillId="0" borderId="0" applyFill="0">
      <alignment horizontal="center" wrapText="1"/>
    </xf>
    <xf numFmtId="0" fontId="25" fillId="20" borderId="1" applyNumberFormat="0" applyAlignment="0" applyProtection="0"/>
    <xf numFmtId="0" fontId="26" fillId="21" borderId="2" applyNumberFormat="0" applyAlignment="0" applyProtection="0"/>
    <xf numFmtId="165" fontId="17" fillId="0" borderId="0" applyFont="0" applyFill="0" applyBorder="0" applyAlignment="0" applyProtection="0"/>
    <xf numFmtId="165" fontId="17" fillId="0" borderId="0" applyFont="0" applyFill="0" applyBorder="0" applyAlignment="0" applyProtection="0"/>
    <xf numFmtId="165" fontId="22" fillId="0" borderId="0" applyFont="0" applyFill="0" applyBorder="0" applyAlignment="0" applyProtection="0"/>
    <xf numFmtId="165" fontId="3" fillId="0" borderId="0" applyFont="0" applyFill="0" applyBorder="0" applyAlignment="0" applyProtection="0"/>
    <xf numFmtId="165" fontId="22" fillId="0" borderId="0" applyFont="0" applyFill="0" applyBorder="0" applyAlignment="0" applyProtection="0"/>
    <xf numFmtId="165" fontId="66" fillId="0" borderId="0" applyFont="0" applyFill="0" applyBorder="0" applyAlignment="0" applyProtection="0"/>
    <xf numFmtId="164" fontId="17" fillId="0" borderId="0" applyFont="0" applyFill="0" applyBorder="0" applyAlignment="0" applyProtection="0"/>
    <xf numFmtId="164" fontId="17" fillId="0" borderId="0" applyFont="0" applyFill="0" applyBorder="0" applyAlignment="0" applyProtection="0"/>
    <xf numFmtId="164" fontId="3" fillId="0" borderId="0" applyFon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17" fillId="0" borderId="0"/>
    <xf numFmtId="0" fontId="18" fillId="0" borderId="0"/>
    <xf numFmtId="0" fontId="17" fillId="0" borderId="0" applyNumberFormat="0" applyFill="0" applyBorder="0" applyAlignment="0" applyProtection="0"/>
    <xf numFmtId="0" fontId="17" fillId="0" borderId="0">
      <alignment vertical="top"/>
    </xf>
    <xf numFmtId="0" fontId="18" fillId="0" borderId="0"/>
    <xf numFmtId="0" fontId="22" fillId="0" borderId="0"/>
    <xf numFmtId="0" fontId="66" fillId="0" borderId="0"/>
    <xf numFmtId="0" fontId="22" fillId="0" borderId="0"/>
    <xf numFmtId="0" fontId="4" fillId="0" borderId="0"/>
    <xf numFmtId="0" fontId="17" fillId="23" borderId="7" applyNumberFormat="0" applyFont="0" applyAlignment="0" applyProtection="0"/>
    <xf numFmtId="39" fontId="52" fillId="0" borderId="0">
      <alignment horizontal="left"/>
    </xf>
    <xf numFmtId="0" fontId="35" fillId="20" borderId="8" applyNumberFormat="0" applyAlignment="0" applyProtection="0"/>
    <xf numFmtId="9" fontId="17" fillId="0" borderId="0" applyFont="0" applyFill="0" applyBorder="0" applyAlignment="0" applyProtection="0"/>
    <xf numFmtId="9" fontId="17" fillId="0" borderId="0" applyFont="0" applyFill="0" applyBorder="0" applyAlignment="0" applyProtection="0"/>
    <xf numFmtId="9" fontId="3" fillId="0" borderId="0" applyFont="0" applyFill="0" applyBorder="0" applyAlignment="0" applyProtection="0"/>
    <xf numFmtId="39" fontId="53" fillId="0" borderId="0"/>
    <xf numFmtId="0" fontId="54" fillId="0" borderId="0">
      <alignment horizontal="left" indent="7"/>
    </xf>
    <xf numFmtId="0" fontId="53" fillId="0" borderId="0">
      <alignment horizontal="left" indent="4"/>
    </xf>
    <xf numFmtId="39" fontId="43" fillId="0" borderId="9" applyFill="0"/>
    <xf numFmtId="0" fontId="55" fillId="24" borderId="10" applyNumberFormat="0" applyBorder="0" applyAlignment="0">
      <alignment horizontal="right"/>
    </xf>
    <xf numFmtId="0" fontId="56" fillId="25" borderId="0"/>
    <xf numFmtId="0" fontId="43" fillId="0" borderId="0" applyFill="0"/>
    <xf numFmtId="39" fontId="43" fillId="0" borderId="0" applyFill="0"/>
    <xf numFmtId="0" fontId="3" fillId="0" borderId="0" applyNumberFormat="0" applyFont="0" applyBorder="0" applyAlignment="0"/>
    <xf numFmtId="0" fontId="17" fillId="0" borderId="0" applyNumberFormat="0" applyFont="0" applyBorder="0" applyAlignment="0"/>
    <xf numFmtId="0" fontId="17" fillId="0" borderId="0" applyNumberFormat="0" applyFont="0" applyBorder="0" applyAlignment="0"/>
    <xf numFmtId="0" fontId="3" fillId="0" borderId="0" applyNumberFormat="0" applyFont="0" applyBorder="0" applyAlignment="0"/>
    <xf numFmtId="0" fontId="57" fillId="0" borderId="0">
      <alignment horizontal="left" indent="1"/>
    </xf>
    <xf numFmtId="0" fontId="56" fillId="0" borderId="0" applyFill="0">
      <alignment horizontal="left" indent="1"/>
    </xf>
    <xf numFmtId="39" fontId="43" fillId="0" borderId="0"/>
    <xf numFmtId="0" fontId="3" fillId="0" borderId="0" applyNumberFormat="0" applyFont="0" applyBorder="0" applyAlignment="0"/>
    <xf numFmtId="0" fontId="17" fillId="0" borderId="0" applyNumberFormat="0" applyFont="0" applyBorder="0" applyAlignment="0"/>
    <xf numFmtId="0" fontId="17" fillId="0" borderId="0" applyNumberFormat="0" applyFont="0" applyBorder="0" applyAlignment="0"/>
    <xf numFmtId="0" fontId="58" fillId="0" borderId="0">
      <alignment horizontal="left" indent="2"/>
    </xf>
    <xf numFmtId="0" fontId="59" fillId="0" borderId="0">
      <alignment horizontal="left" indent="2"/>
    </xf>
    <xf numFmtId="39" fontId="17" fillId="0" borderId="0"/>
    <xf numFmtId="0" fontId="3" fillId="0" borderId="0" applyNumberFormat="0" applyFont="0" applyBorder="0" applyAlignment="0"/>
    <xf numFmtId="0" fontId="17" fillId="0" borderId="0" applyNumberFormat="0" applyFont="0" applyBorder="0" applyAlignment="0"/>
    <xf numFmtId="0" fontId="17" fillId="0" borderId="0" applyNumberFormat="0" applyFont="0" applyBorder="0" applyAlignment="0"/>
    <xf numFmtId="0" fontId="60" fillId="0" borderId="0">
      <alignment horizontal="left" indent="3"/>
    </xf>
    <xf numFmtId="0" fontId="61" fillId="0" borderId="0" applyFill="0">
      <alignment horizontal="left" indent="3"/>
    </xf>
    <xf numFmtId="39" fontId="17" fillId="0" borderId="0" applyFill="0"/>
    <xf numFmtId="0" fontId="3" fillId="0" borderId="0" applyNumberFormat="0" applyFont="0" applyBorder="0" applyAlignment="0"/>
    <xf numFmtId="0" fontId="17" fillId="0" borderId="0" applyNumberFormat="0" applyFont="0" applyBorder="0" applyAlignment="0"/>
    <xf numFmtId="0" fontId="17" fillId="0" borderId="0" applyNumberFormat="0" applyFont="0" applyBorder="0" applyAlignment="0"/>
    <xf numFmtId="0" fontId="17" fillId="0" borderId="0">
      <alignment horizontal="left" indent="4"/>
    </xf>
    <xf numFmtId="167" fontId="17" fillId="0" borderId="0" applyFill="0">
      <alignment horizontal="left" indent="4"/>
    </xf>
    <xf numFmtId="39" fontId="49" fillId="0" borderId="0" applyFill="0"/>
    <xf numFmtId="0" fontId="3" fillId="0" borderId="0" applyNumberFormat="0" applyFont="0" applyBorder="0" applyAlignment="0"/>
    <xf numFmtId="0" fontId="17" fillId="0" borderId="0" applyNumberFormat="0" applyFont="0" applyBorder="0" applyAlignment="0"/>
    <xf numFmtId="0" fontId="17" fillId="0" borderId="0" applyNumberFormat="0" applyFont="0" applyBorder="0" applyAlignment="0"/>
    <xf numFmtId="0" fontId="49" fillId="0" borderId="0">
      <alignment horizontal="left" indent="5"/>
    </xf>
    <xf numFmtId="0" fontId="49" fillId="0" borderId="0" applyFill="0">
      <alignment horizontal="left" indent="5"/>
    </xf>
    <xf numFmtId="39" fontId="49" fillId="0" borderId="0" applyFill="0"/>
    <xf numFmtId="0" fontId="3" fillId="0" borderId="0" applyNumberFormat="0" applyFont="0" applyFill="0" applyBorder="0" applyAlignment="0"/>
    <xf numFmtId="0" fontId="17" fillId="0" borderId="0" applyNumberFormat="0" applyFont="0" applyFill="0" applyBorder="0" applyAlignment="0"/>
    <xf numFmtId="0" fontId="17" fillId="0" borderId="0" applyNumberFormat="0" applyFont="0" applyFill="0" applyBorder="0" applyAlignment="0"/>
    <xf numFmtId="0" fontId="49" fillId="0" borderId="0" applyFill="0">
      <alignment horizontal="left" indent="6"/>
    </xf>
    <xf numFmtId="0" fontId="49" fillId="0" borderId="0" applyFill="0">
      <alignment horizontal="left" indent="6"/>
    </xf>
    <xf numFmtId="0" fontId="39" fillId="0" borderId="0">
      <alignment vertical="top"/>
    </xf>
    <xf numFmtId="0" fontId="36" fillId="0" borderId="0" applyNumberFormat="0" applyFill="0" applyBorder="0" applyAlignment="0" applyProtection="0"/>
    <xf numFmtId="0" fontId="37" fillId="0" borderId="11" applyNumberFormat="0" applyFill="0" applyAlignment="0" applyProtection="0"/>
    <xf numFmtId="0" fontId="38" fillId="0" borderId="0" applyNumberFormat="0" applyFill="0" applyBorder="0" applyAlignment="0" applyProtection="0"/>
    <xf numFmtId="0" fontId="3" fillId="0" borderId="0"/>
    <xf numFmtId="165" fontId="3" fillId="0" borderId="0" applyFont="0" applyFill="0" applyBorder="0" applyAlignment="0" applyProtection="0"/>
    <xf numFmtId="165" fontId="67" fillId="0" borderId="0" applyFont="0" applyFill="0" applyBorder="0" applyAlignment="0" applyProtection="0"/>
    <xf numFmtId="0" fontId="3" fillId="0" borderId="0" applyNumberFormat="0" applyFill="0" applyBorder="0" applyAlignment="0" applyProtection="0"/>
    <xf numFmtId="0" fontId="2" fillId="0" borderId="0"/>
    <xf numFmtId="0" fontId="72" fillId="0" borderId="0" applyNumberFormat="0" applyFill="0" applyBorder="0" applyAlignment="0" applyProtection="0"/>
    <xf numFmtId="0" fontId="74" fillId="0" borderId="0" applyNumberFormat="0" applyFill="0" applyBorder="0" applyAlignment="0" applyProtection="0"/>
    <xf numFmtId="0" fontId="3" fillId="0" borderId="0"/>
    <xf numFmtId="0" fontId="3" fillId="0" borderId="0"/>
    <xf numFmtId="0" fontId="1" fillId="0" borderId="0"/>
  </cellStyleXfs>
  <cellXfs count="150">
    <xf numFmtId="0" fontId="0" fillId="0" borderId="0" xfId="0"/>
    <xf numFmtId="0" fontId="7" fillId="0" borderId="0" xfId="94" applyFont="1" applyFill="1"/>
    <xf numFmtId="0" fontId="7" fillId="0" borderId="0" xfId="94" applyFont="1" applyFill="1" applyAlignment="1">
      <alignment vertical="center"/>
    </xf>
    <xf numFmtId="0" fontId="11" fillId="0" borderId="0" xfId="94" applyFont="1" applyFill="1" applyAlignment="1" applyProtection="1">
      <alignment vertical="center"/>
    </xf>
    <xf numFmtId="0" fontId="13" fillId="0" borderId="0" xfId="94" applyFont="1" applyFill="1"/>
    <xf numFmtId="0" fontId="7" fillId="0" borderId="12" xfId="94" applyFont="1" applyFill="1" applyBorder="1" applyAlignment="1">
      <alignment horizontal="right" vertical="center"/>
    </xf>
    <xf numFmtId="0" fontId="9" fillId="0" borderId="13" xfId="94" applyFont="1" applyFill="1" applyBorder="1" applyAlignment="1" applyProtection="1">
      <alignment horizontal="right" vertical="center"/>
    </xf>
    <xf numFmtId="0" fontId="14" fillId="0" borderId="0" xfId="94" applyFont="1" applyFill="1" applyAlignment="1">
      <alignment horizontal="center" vertical="center"/>
    </xf>
    <xf numFmtId="4" fontId="7" fillId="0" borderId="0" xfId="94" applyNumberFormat="1" applyFont="1" applyFill="1" applyAlignment="1">
      <alignment vertical="center"/>
    </xf>
    <xf numFmtId="0" fontId="7" fillId="0" borderId="0" xfId="94" applyFont="1" applyFill="1" applyAlignment="1">
      <alignment vertical="center" wrapText="1"/>
    </xf>
    <xf numFmtId="0" fontId="7" fillId="0" borderId="13" xfId="94" applyFont="1" applyFill="1" applyBorder="1" applyAlignment="1">
      <alignment vertical="center"/>
    </xf>
    <xf numFmtId="4" fontId="14" fillId="0" borderId="13" xfId="94" applyNumberFormat="1" applyFont="1" applyFill="1" applyBorder="1" applyAlignment="1">
      <alignment vertical="center"/>
    </xf>
    <xf numFmtId="0" fontId="11" fillId="0" borderId="0" xfId="94" applyFont="1" applyFill="1" applyBorder="1" applyAlignment="1" applyProtection="1">
      <alignment vertical="center"/>
    </xf>
    <xf numFmtId="0" fontId="9" fillId="0" borderId="0" xfId="94" applyFont="1" applyFill="1" applyAlignment="1" applyProtection="1">
      <alignment horizontal="left" vertical="center"/>
    </xf>
    <xf numFmtId="4" fontId="14" fillId="0" borderId="0" xfId="94" applyNumberFormat="1" applyFont="1" applyFill="1" applyBorder="1" applyAlignment="1">
      <alignment vertical="center"/>
    </xf>
    <xf numFmtId="0" fontId="11" fillId="0" borderId="0" xfId="94" applyFont="1" applyFill="1" applyAlignment="1" applyProtection="1">
      <alignment horizontal="left" vertical="center"/>
    </xf>
    <xf numFmtId="0" fontId="11" fillId="0" borderId="0" xfId="0" applyFont="1" applyFill="1" applyBorder="1" applyAlignment="1">
      <alignment vertical="center"/>
    </xf>
    <xf numFmtId="0" fontId="20" fillId="0" borderId="0" xfId="94" applyFont="1" applyFill="1" applyAlignment="1" applyProtection="1">
      <alignment vertical="center"/>
    </xf>
    <xf numFmtId="0" fontId="19" fillId="0" borderId="13" xfId="94" applyFont="1" applyFill="1" applyBorder="1" applyAlignment="1" applyProtection="1">
      <alignment horizontal="right" vertical="center"/>
    </xf>
    <xf numFmtId="0" fontId="19" fillId="0" borderId="0" xfId="94" applyFont="1" applyFill="1" applyAlignment="1" applyProtection="1">
      <alignment horizontal="left" vertical="center"/>
    </xf>
    <xf numFmtId="0" fontId="20" fillId="0" borderId="0" xfId="94" applyFont="1" applyFill="1" applyAlignment="1" applyProtection="1">
      <alignment horizontal="left" vertical="center"/>
    </xf>
    <xf numFmtId="0" fontId="7" fillId="0" borderId="0" xfId="94" applyFont="1" applyFill="1" applyAlignment="1">
      <alignment horizontal="right" vertical="center"/>
    </xf>
    <xf numFmtId="0" fontId="8" fillId="0" borderId="0" xfId="94" applyFont="1" applyFill="1" applyAlignment="1" applyProtection="1">
      <alignment horizontal="center" vertical="center" wrapText="1"/>
    </xf>
    <xf numFmtId="0" fontId="21" fillId="0" borderId="0" xfId="94" applyFont="1" applyFill="1" applyAlignment="1" applyProtection="1">
      <alignment horizontal="center" vertical="center" wrapText="1"/>
    </xf>
    <xf numFmtId="0" fontId="11" fillId="0" borderId="0" xfId="0" applyFont="1" applyFill="1" applyBorder="1" applyAlignment="1">
      <alignment horizontal="left" vertical="center"/>
    </xf>
    <xf numFmtId="0" fontId="9" fillId="0" borderId="0" xfId="94" applyFont="1" applyFill="1" applyBorder="1" applyAlignment="1" applyProtection="1">
      <alignment vertical="center"/>
    </xf>
    <xf numFmtId="0" fontId="62" fillId="0" borderId="13" xfId="0" applyFont="1" applyFill="1" applyBorder="1" applyAlignment="1">
      <alignment horizontal="right" vertical="center"/>
    </xf>
    <xf numFmtId="0" fontId="9" fillId="0" borderId="12" xfId="0" applyFont="1" applyFill="1" applyBorder="1" applyAlignment="1">
      <alignment horizontal="left" vertical="center" indent="1"/>
    </xf>
    <xf numFmtId="0" fontId="11" fillId="0" borderId="13" xfId="0" applyFont="1" applyFill="1" applyBorder="1" applyAlignment="1">
      <alignment horizontal="left" vertical="center" indent="1"/>
    </xf>
    <xf numFmtId="0" fontId="8" fillId="0" borderId="0" xfId="94" applyFont="1" applyFill="1" applyAlignment="1" applyProtection="1">
      <alignment horizontal="left" vertical="center" indent="1"/>
    </xf>
    <xf numFmtId="0" fontId="11" fillId="0" borderId="0" xfId="94" applyFont="1" applyFill="1" applyAlignment="1" applyProtection="1">
      <alignment horizontal="left" vertical="center" indent="1"/>
    </xf>
    <xf numFmtId="0" fontId="62" fillId="0" borderId="13" xfId="86" applyFont="1" applyFill="1" applyBorder="1" applyAlignment="1">
      <alignment horizontal="right" vertical="center"/>
    </xf>
    <xf numFmtId="0" fontId="7" fillId="0" borderId="0" xfId="94" applyFont="1" applyFill="1" applyAlignment="1">
      <alignment horizontal="left" vertical="center"/>
    </xf>
    <xf numFmtId="0" fontId="15" fillId="0" borderId="0" xfId="0" applyFont="1" applyFill="1" applyAlignment="1">
      <alignment horizontal="left" vertical="center" indent="1"/>
    </xf>
    <xf numFmtId="0" fontId="12" fillId="0" borderId="13" xfId="94" applyFont="1" applyFill="1" applyBorder="1" applyAlignment="1" applyProtection="1">
      <alignment horizontal="right" vertical="center"/>
    </xf>
    <xf numFmtId="0" fontId="9" fillId="0" borderId="12" xfId="86" applyFont="1" applyFill="1" applyBorder="1" applyAlignment="1">
      <alignment horizontal="left" vertical="center" indent="1"/>
    </xf>
    <xf numFmtId="0" fontId="11" fillId="0" borderId="13" xfId="86" applyFont="1" applyFill="1" applyBorder="1" applyAlignment="1">
      <alignment horizontal="left" vertical="center" indent="1"/>
    </xf>
    <xf numFmtId="0" fontId="9" fillId="0" borderId="0" xfId="94" applyFont="1" applyFill="1" applyAlignment="1" applyProtection="1">
      <alignment horizontal="left" vertical="center" indent="1"/>
    </xf>
    <xf numFmtId="0" fontId="6" fillId="0" borderId="12" xfId="94" applyFont="1" applyFill="1" applyBorder="1" applyAlignment="1" applyProtection="1">
      <alignment horizontal="left" vertical="center" indent="1"/>
    </xf>
    <xf numFmtId="0" fontId="8" fillId="0" borderId="13" xfId="94" applyFont="1" applyFill="1" applyBorder="1" applyAlignment="1" applyProtection="1">
      <alignment horizontal="left" vertical="center" indent="1"/>
    </xf>
    <xf numFmtId="0" fontId="10" fillId="0" borderId="0" xfId="94" applyFont="1" applyFill="1" applyAlignment="1">
      <alignment horizontal="left" vertical="center"/>
    </xf>
    <xf numFmtId="0" fontId="6" fillId="0" borderId="0" xfId="94" applyFont="1" applyFill="1" applyAlignment="1" applyProtection="1">
      <alignment horizontal="left" vertical="center" indent="1"/>
    </xf>
    <xf numFmtId="0" fontId="14" fillId="0" borderId="0" xfId="94" applyFont="1" applyFill="1" applyAlignment="1">
      <alignment horizontal="left" vertical="center" indent="1"/>
    </xf>
    <xf numFmtId="0" fontId="15" fillId="0" borderId="0" xfId="94" applyFont="1" applyFill="1" applyAlignment="1">
      <alignment horizontal="left" vertical="center" indent="1"/>
    </xf>
    <xf numFmtId="0" fontId="7" fillId="0" borderId="13" xfId="94" applyFont="1" applyFill="1" applyBorder="1" applyAlignment="1">
      <alignment horizontal="left" vertical="center"/>
    </xf>
    <xf numFmtId="0" fontId="9" fillId="0" borderId="0" xfId="94" applyFont="1" applyFill="1" applyAlignment="1" applyProtection="1">
      <alignment horizontal="left" vertical="center" wrapText="1" indent="1"/>
    </xf>
    <xf numFmtId="0" fontId="9" fillId="0" borderId="13" xfId="94" applyFont="1" applyFill="1" applyBorder="1" applyAlignment="1" applyProtection="1">
      <alignment horizontal="right" vertical="center" wrapText="1"/>
    </xf>
    <xf numFmtId="0" fontId="11" fillId="0" borderId="0" xfId="94" applyFont="1" applyFill="1" applyAlignment="1" applyProtection="1">
      <alignment horizontal="left" vertical="center" wrapText="1" indent="1"/>
    </xf>
    <xf numFmtId="0" fontId="6" fillId="0" borderId="0" xfId="94" applyFont="1" applyFill="1" applyAlignment="1" applyProtection="1">
      <alignment horizontal="left" vertical="center" wrapText="1" indent="1"/>
    </xf>
    <xf numFmtId="0" fontId="8" fillId="0" borderId="0" xfId="94" applyFont="1" applyFill="1" applyAlignment="1" applyProtection="1">
      <alignment horizontal="left" vertical="center" wrapText="1" indent="1"/>
    </xf>
    <xf numFmtId="0" fontId="14" fillId="0" borderId="0" xfId="94" applyFont="1" applyFill="1" applyAlignment="1">
      <alignment horizontal="left" vertical="center" wrapText="1" indent="1"/>
    </xf>
    <xf numFmtId="0" fontId="9" fillId="0" borderId="0" xfId="94" applyFont="1" applyFill="1" applyAlignment="1" applyProtection="1">
      <alignment horizontal="left" vertical="center" indent="2"/>
    </xf>
    <xf numFmtId="0" fontId="11" fillId="0" borderId="0" xfId="94" applyFont="1" applyFill="1" applyAlignment="1" applyProtection="1">
      <alignment horizontal="left" vertical="center" indent="2"/>
    </xf>
    <xf numFmtId="0" fontId="9" fillId="0" borderId="0" xfId="94" applyFont="1" applyFill="1" applyBorder="1" applyAlignment="1" applyProtection="1">
      <alignment horizontal="left" vertical="center" indent="2"/>
    </xf>
    <xf numFmtId="0" fontId="11" fillId="0" borderId="0" xfId="94" applyFont="1" applyFill="1" applyBorder="1" applyAlignment="1" applyProtection="1">
      <alignment horizontal="left" vertical="center" indent="2"/>
    </xf>
    <xf numFmtId="0" fontId="63" fillId="0" borderId="0" xfId="94" applyFont="1" applyFill="1" applyAlignment="1" applyProtection="1">
      <alignment horizontal="left" vertical="center"/>
    </xf>
    <xf numFmtId="0" fontId="64" fillId="0" borderId="0" xfId="94" applyFont="1" applyFill="1" applyAlignment="1" applyProtection="1">
      <alignment horizontal="left" vertical="center"/>
    </xf>
    <xf numFmtId="0" fontId="7" fillId="0" borderId="0" xfId="94" applyFont="1" applyFill="1" applyAlignment="1">
      <alignment horizontal="left" vertical="center" indent="2"/>
    </xf>
    <xf numFmtId="0" fontId="13" fillId="0" borderId="0" xfId="94" applyFont="1" applyFill="1" applyAlignment="1">
      <alignment horizontal="left" vertical="center" indent="2"/>
    </xf>
    <xf numFmtId="0" fontId="9" fillId="0" borderId="0" xfId="94" applyFont="1" applyFill="1" applyAlignment="1" applyProtection="1">
      <alignment horizontal="left" vertical="center" wrapText="1" indent="2"/>
    </xf>
    <xf numFmtId="0" fontId="11" fillId="0" borderId="0" xfId="94" applyFont="1" applyFill="1" applyAlignment="1" applyProtection="1">
      <alignment horizontal="left" vertical="center" wrapText="1" indent="2"/>
    </xf>
    <xf numFmtId="0" fontId="13" fillId="0" borderId="0" xfId="94" applyFont="1" applyFill="1" applyBorder="1" applyAlignment="1" applyProtection="1">
      <alignment horizontal="left" vertical="center" indent="2"/>
    </xf>
    <xf numFmtId="0" fontId="7" fillId="0" borderId="0" xfId="94" applyFont="1" applyFill="1" applyAlignment="1">
      <alignment horizontal="center" vertical="center"/>
    </xf>
    <xf numFmtId="2" fontId="16" fillId="0" borderId="0" xfId="94" applyNumberFormat="1" applyFont="1" applyFill="1" applyAlignment="1">
      <alignment horizontal="right" vertical="center"/>
    </xf>
    <xf numFmtId="4" fontId="16" fillId="0" borderId="0" xfId="94" applyNumberFormat="1" applyFont="1" applyFill="1" applyAlignment="1">
      <alignment horizontal="right" vertical="center"/>
    </xf>
    <xf numFmtId="4" fontId="16" fillId="0" borderId="0" xfId="94" applyNumberFormat="1" applyFont="1" applyFill="1" applyBorder="1" applyAlignment="1">
      <alignment horizontal="right" vertical="center"/>
    </xf>
    <xf numFmtId="4" fontId="16" fillId="0" borderId="14" xfId="94" applyNumberFormat="1" applyFont="1" applyFill="1" applyBorder="1" applyAlignment="1">
      <alignment horizontal="right" vertical="center"/>
    </xf>
    <xf numFmtId="4" fontId="65" fillId="0" borderId="0" xfId="94" applyNumberFormat="1" applyFont="1" applyFill="1" applyAlignment="1">
      <alignment vertical="center"/>
    </xf>
    <xf numFmtId="4" fontId="16" fillId="0" borderId="0" xfId="94" applyNumberFormat="1" applyFont="1" applyFill="1" applyAlignment="1">
      <alignment vertical="center"/>
    </xf>
    <xf numFmtId="0" fontId="16" fillId="0" borderId="0" xfId="94" applyFont="1" applyFill="1" applyAlignment="1">
      <alignment vertical="center"/>
    </xf>
    <xf numFmtId="4" fontId="16" fillId="0" borderId="0" xfId="94" applyNumberFormat="1" applyFont="1" applyFill="1" applyAlignment="1">
      <alignment vertical="center" wrapText="1"/>
    </xf>
    <xf numFmtId="0" fontId="7" fillId="0" borderId="0" xfId="94" applyFont="1" applyFill="1" applyAlignment="1" applyProtection="1">
      <alignment horizontal="center" vertical="center"/>
    </xf>
    <xf numFmtId="0" fontId="9" fillId="0" borderId="0" xfId="94" applyFont="1" applyFill="1" applyAlignment="1" applyProtection="1">
      <alignment horizontal="center" vertical="center"/>
    </xf>
    <xf numFmtId="0" fontId="9" fillId="0" borderId="0" xfId="94" applyFont="1" applyFill="1" applyAlignment="1" applyProtection="1">
      <alignment horizontal="center" vertical="center" wrapText="1"/>
    </xf>
    <xf numFmtId="4" fontId="65" fillId="26" borderId="0" xfId="94" applyNumberFormat="1" applyFont="1" applyFill="1" applyAlignment="1">
      <alignment vertical="center"/>
    </xf>
    <xf numFmtId="0" fontId="4" fillId="0" borderId="0" xfId="94" applyFont="1" applyFill="1" applyAlignment="1">
      <alignment vertical="center"/>
    </xf>
    <xf numFmtId="0" fontId="70" fillId="0" borderId="0" xfId="94" applyFont="1" applyFill="1" applyAlignment="1">
      <alignment vertical="center"/>
    </xf>
    <xf numFmtId="167" fontId="4" fillId="0" borderId="0" xfId="94" applyNumberFormat="1" applyFont="1" applyFill="1" applyAlignment="1">
      <alignment horizontal="right" vertical="center"/>
    </xf>
    <xf numFmtId="167" fontId="4" fillId="0" borderId="15" xfId="94" applyNumberFormat="1" applyFont="1" applyFill="1" applyBorder="1" applyAlignment="1">
      <alignment horizontal="right" vertical="center"/>
    </xf>
    <xf numFmtId="4" fontId="4" fillId="0" borderId="0" xfId="94" applyNumberFormat="1" applyFont="1" applyFill="1" applyAlignment="1">
      <alignment vertical="center"/>
    </xf>
    <xf numFmtId="167" fontId="4" fillId="0" borderId="0" xfId="94" applyNumberFormat="1" applyFont="1" applyFill="1" applyAlignment="1">
      <alignment vertical="center"/>
    </xf>
    <xf numFmtId="4" fontId="70" fillId="0" borderId="0" xfId="94" applyNumberFormat="1" applyFont="1" applyFill="1" applyAlignment="1">
      <alignment vertical="center"/>
    </xf>
    <xf numFmtId="167" fontId="4" fillId="0" borderId="15" xfId="94" applyNumberFormat="1" applyFont="1" applyFill="1" applyBorder="1" applyAlignment="1">
      <alignment vertical="center"/>
    </xf>
    <xf numFmtId="166" fontId="4" fillId="0" borderId="15" xfId="94" applyNumberFormat="1" applyFont="1" applyFill="1" applyBorder="1" applyAlignment="1">
      <alignment vertical="center"/>
    </xf>
    <xf numFmtId="0" fontId="70" fillId="0" borderId="15" xfId="94" applyFont="1" applyFill="1" applyBorder="1" applyAlignment="1">
      <alignment horizontal="left" vertical="center" indent="2"/>
    </xf>
    <xf numFmtId="0" fontId="68" fillId="0" borderId="15" xfId="94" applyFont="1" applyFill="1" applyBorder="1" applyAlignment="1">
      <alignment horizontal="left" vertical="center" indent="1"/>
    </xf>
    <xf numFmtId="0" fontId="68" fillId="0" borderId="15" xfId="94" applyFont="1" applyFill="1" applyBorder="1" applyAlignment="1">
      <alignment horizontal="left" vertical="center" wrapText="1" indent="1"/>
    </xf>
    <xf numFmtId="0" fontId="68" fillId="0" borderId="15" xfId="149" applyFont="1" applyFill="1" applyBorder="1" applyAlignment="1">
      <alignment horizontal="left" vertical="center" indent="1"/>
    </xf>
    <xf numFmtId="167" fontId="4" fillId="0" borderId="15" xfId="150" applyNumberFormat="1" applyFont="1" applyFill="1" applyBorder="1" applyAlignment="1">
      <alignment vertical="center"/>
    </xf>
    <xf numFmtId="0" fontId="70" fillId="0" borderId="15" xfId="94" applyFont="1" applyFill="1" applyBorder="1" applyAlignment="1" applyProtection="1">
      <alignment horizontal="left" vertical="center" indent="2"/>
    </xf>
    <xf numFmtId="167" fontId="4" fillId="0" borderId="15" xfId="0" applyNumberFormat="1" applyFont="1" applyFill="1" applyBorder="1" applyAlignment="1">
      <alignment horizontal="right" vertical="center"/>
    </xf>
    <xf numFmtId="0" fontId="3" fillId="0" borderId="13" xfId="94" applyFont="1" applyFill="1" applyBorder="1" applyAlignment="1" applyProtection="1">
      <alignment vertical="center"/>
    </xf>
    <xf numFmtId="0" fontId="68" fillId="0" borderId="18" xfId="149" applyFont="1" applyFill="1" applyBorder="1" applyAlignment="1">
      <alignment horizontal="left" vertical="center" indent="1"/>
    </xf>
    <xf numFmtId="0" fontId="68" fillId="0" borderId="15" xfId="94" applyFont="1" applyFill="1" applyBorder="1" applyAlignment="1" applyProtection="1">
      <alignment horizontal="left" vertical="center" indent="1"/>
    </xf>
    <xf numFmtId="167" fontId="4" fillId="0" borderId="15" xfId="149" applyNumberFormat="1" applyFont="1" applyFill="1" applyBorder="1" applyAlignment="1">
      <alignment vertical="center"/>
    </xf>
    <xf numFmtId="167" fontId="4" fillId="0" borderId="15" xfId="0" applyNumberFormat="1" applyFont="1" applyFill="1" applyBorder="1" applyAlignment="1">
      <alignment vertical="center"/>
    </xf>
    <xf numFmtId="3" fontId="4" fillId="0" borderId="15" xfId="0" applyNumberFormat="1" applyFont="1" applyFill="1" applyBorder="1" applyAlignment="1">
      <alignment horizontal="right" vertical="center"/>
    </xf>
    <xf numFmtId="0" fontId="70" fillId="0" borderId="15" xfId="94" applyFont="1" applyFill="1" applyBorder="1" applyAlignment="1" applyProtection="1">
      <alignment horizontal="left" vertical="center" wrapText="1" indent="2"/>
    </xf>
    <xf numFmtId="0" fontId="68" fillId="0" borderId="15" xfId="94" applyFont="1" applyFill="1" applyBorder="1" applyAlignment="1" applyProtection="1">
      <alignment horizontal="left" vertical="center" wrapText="1" indent="1"/>
    </xf>
    <xf numFmtId="167" fontId="4" fillId="0" borderId="18" xfId="0" applyNumberFormat="1" applyFont="1" applyFill="1" applyBorder="1" applyAlignment="1">
      <alignment vertical="center"/>
    </xf>
    <xf numFmtId="0" fontId="70" fillId="0" borderId="0" xfId="94" applyFont="1" applyFill="1" applyAlignment="1" applyProtection="1">
      <alignment horizontal="left" vertical="center" indent="2"/>
    </xf>
    <xf numFmtId="167" fontId="4" fillId="0" borderId="0" xfId="149" applyNumberFormat="1" applyFont="1" applyFill="1" applyAlignment="1">
      <alignment vertical="center"/>
    </xf>
    <xf numFmtId="167" fontId="4" fillId="0" borderId="0" xfId="0" applyNumberFormat="1" applyFont="1" applyFill="1" applyAlignment="1">
      <alignment vertical="center"/>
    </xf>
    <xf numFmtId="0" fontId="70" fillId="0" borderId="0" xfId="94" applyFont="1" applyFill="1" applyAlignment="1" applyProtection="1">
      <alignment horizontal="left" vertical="center"/>
    </xf>
    <xf numFmtId="0" fontId="70" fillId="0" borderId="0" xfId="94" applyFont="1" applyFill="1" applyAlignment="1" applyProtection="1">
      <alignment vertical="center"/>
    </xf>
    <xf numFmtId="0" fontId="4" fillId="0" borderId="0" xfId="94" applyFont="1" applyFill="1" applyAlignment="1" applyProtection="1">
      <alignment vertical="center"/>
    </xf>
    <xf numFmtId="0" fontId="4" fillId="0" borderId="14" xfId="91" applyFont="1" applyFill="1" applyBorder="1" applyAlignment="1">
      <alignment horizontal="right" vertical="center"/>
    </xf>
    <xf numFmtId="4" fontId="4" fillId="0" borderId="15" xfId="94" applyNumberFormat="1" applyFont="1" applyFill="1" applyBorder="1" applyAlignment="1">
      <alignment vertical="center"/>
    </xf>
    <xf numFmtId="167" fontId="4" fillId="0" borderId="19" xfId="94" applyNumberFormat="1" applyFont="1" applyFill="1" applyBorder="1" applyAlignment="1">
      <alignment vertical="center"/>
    </xf>
    <xf numFmtId="167" fontId="4" fillId="0" borderId="20" xfId="94" applyNumberFormat="1" applyFont="1" applyFill="1" applyBorder="1" applyAlignment="1">
      <alignment vertical="center"/>
    </xf>
    <xf numFmtId="167" fontId="4" fillId="0" borderId="21" xfId="0" applyNumberFormat="1" applyFont="1" applyFill="1" applyBorder="1" applyAlignment="1">
      <alignment vertical="center"/>
    </xf>
    <xf numFmtId="167" fontId="4" fillId="0" borderId="17" xfId="0" applyNumberFormat="1" applyFont="1" applyFill="1" applyBorder="1" applyAlignment="1">
      <alignment vertical="center"/>
    </xf>
    <xf numFmtId="167" fontId="4" fillId="0" borderId="10" xfId="0" applyNumberFormat="1" applyFont="1" applyFill="1" applyBorder="1" applyAlignment="1">
      <alignment vertical="center"/>
    </xf>
    <xf numFmtId="167" fontId="4" fillId="0" borderId="10" xfId="94" applyNumberFormat="1" applyFont="1" applyFill="1" applyBorder="1" applyAlignment="1">
      <alignment vertical="center"/>
    </xf>
    <xf numFmtId="0" fontId="71" fillId="0" borderId="10" xfId="153" applyFont="1" applyFill="1" applyBorder="1" applyAlignment="1">
      <alignment vertical="top"/>
    </xf>
    <xf numFmtId="0" fontId="71" fillId="0" borderId="10" xfId="153" applyFont="1" applyFill="1" applyBorder="1" applyAlignment="1">
      <alignment wrapText="1"/>
    </xf>
    <xf numFmtId="0" fontId="71" fillId="0" borderId="0" xfId="153" applyFont="1"/>
    <xf numFmtId="0" fontId="4" fillId="0" borderId="10" xfId="153" applyFont="1" applyFill="1" applyBorder="1" applyAlignment="1">
      <alignment horizontal="left" vertical="top" wrapText="1"/>
    </xf>
    <xf numFmtId="0" fontId="71" fillId="0" borderId="10" xfId="153" applyFont="1" applyFill="1" applyBorder="1" applyAlignment="1">
      <alignment horizontal="justify" vertical="top" wrapText="1"/>
    </xf>
    <xf numFmtId="0" fontId="4" fillId="0" borderId="10" xfId="154" applyFont="1" applyFill="1" applyBorder="1" applyAlignment="1">
      <alignment wrapText="1"/>
    </xf>
    <xf numFmtId="0" fontId="71" fillId="0" borderId="10" xfId="153" applyFont="1" applyBorder="1" applyAlignment="1">
      <alignment horizontal="left" vertical="top"/>
    </xf>
    <xf numFmtId="14" fontId="71" fillId="0" borderId="10" xfId="153" applyNumberFormat="1" applyFont="1" applyBorder="1" applyAlignment="1">
      <alignment horizontal="left" vertical="top"/>
    </xf>
    <xf numFmtId="2" fontId="68" fillId="0" borderId="0" xfId="94" applyNumberFormat="1" applyFont="1" applyFill="1" applyAlignment="1" applyProtection="1">
      <alignment horizontal="centerContinuous" vertical="center" wrapText="1"/>
    </xf>
    <xf numFmtId="4" fontId="4" fillId="0" borderId="0" xfId="94" applyNumberFormat="1" applyFont="1" applyFill="1" applyAlignment="1">
      <alignment horizontal="right" vertical="center"/>
    </xf>
    <xf numFmtId="167" fontId="4" fillId="27" borderId="15" xfId="0" applyNumberFormat="1" applyFont="1" applyFill="1" applyBorder="1" applyAlignment="1">
      <alignment vertical="center"/>
    </xf>
    <xf numFmtId="167" fontId="4" fillId="0" borderId="15" xfId="149" applyNumberFormat="1" applyFont="1" applyFill="1" applyBorder="1" applyAlignment="1">
      <alignment horizontal="right" vertical="center"/>
    </xf>
    <xf numFmtId="0" fontId="68" fillId="0" borderId="16" xfId="94" applyFont="1" applyFill="1" applyBorder="1" applyAlignment="1">
      <alignment horizontal="center" vertical="center" wrapText="1"/>
    </xf>
    <xf numFmtId="0" fontId="68" fillId="0" borderId="12" xfId="94" applyFont="1" applyFill="1" applyBorder="1" applyAlignment="1">
      <alignment horizontal="center" vertical="center" wrapText="1"/>
    </xf>
    <xf numFmtId="0" fontId="68" fillId="0" borderId="18" xfId="94" applyFont="1" applyFill="1" applyBorder="1" applyAlignment="1">
      <alignment horizontal="center" vertical="center" wrapText="1"/>
    </xf>
    <xf numFmtId="166" fontId="4" fillId="0" borderId="0" xfId="94" applyNumberFormat="1" applyFont="1" applyFill="1" applyAlignment="1">
      <alignment vertical="center"/>
    </xf>
    <xf numFmtId="167" fontId="3" fillId="0" borderId="0" xfId="94" applyNumberFormat="1" applyFont="1" applyFill="1" applyBorder="1" applyAlignment="1" applyProtection="1">
      <alignment vertical="center"/>
    </xf>
    <xf numFmtId="2" fontId="4" fillId="0" borderId="0" xfId="94" applyNumberFormat="1" applyFont="1" applyFill="1" applyAlignment="1" applyProtection="1">
      <alignment horizontal="centerContinuous" vertical="center"/>
    </xf>
    <xf numFmtId="166" fontId="75" fillId="0" borderId="0" xfId="94" applyNumberFormat="1" applyFont="1" applyFill="1" applyAlignment="1">
      <alignment vertical="center"/>
    </xf>
    <xf numFmtId="169" fontId="4" fillId="0" borderId="15" xfId="94" applyNumberFormat="1" applyFont="1" applyFill="1" applyBorder="1" applyAlignment="1">
      <alignment vertical="center"/>
    </xf>
    <xf numFmtId="169" fontId="4" fillId="0" borderId="15" xfId="94" applyNumberFormat="1" applyFont="1" applyFill="1" applyBorder="1" applyAlignment="1">
      <alignment horizontal="right" vertical="center"/>
    </xf>
    <xf numFmtId="169" fontId="4" fillId="0" borderId="0" xfId="94" applyNumberFormat="1" applyFont="1" applyFill="1" applyAlignment="1">
      <alignment vertical="center"/>
    </xf>
    <xf numFmtId="169" fontId="4" fillId="0" borderId="15" xfId="0" applyNumberFormat="1" applyFont="1" applyFill="1" applyBorder="1" applyAlignment="1">
      <alignment horizontal="right" vertical="center"/>
    </xf>
    <xf numFmtId="169" fontId="4" fillId="0" borderId="15" xfId="94" applyNumberFormat="1" applyFont="1" applyFill="1" applyBorder="1" applyAlignment="1" applyProtection="1">
      <alignment horizontal="right" vertical="center"/>
    </xf>
    <xf numFmtId="169" fontId="4" fillId="0" borderId="15" xfId="94" applyNumberFormat="1" applyFont="1" applyFill="1" applyBorder="1" applyAlignment="1" applyProtection="1">
      <alignment horizontal="right" vertical="center" wrapText="1"/>
    </xf>
    <xf numFmtId="0" fontId="6" fillId="0" borderId="0" xfId="94" applyFont="1" applyFill="1" applyAlignment="1" applyProtection="1">
      <alignment horizontal="center"/>
    </xf>
    <xf numFmtId="0" fontId="8" fillId="0" borderId="0" xfId="94" applyFont="1" applyFill="1" applyAlignment="1" applyProtection="1">
      <alignment horizontal="center" vertical="center"/>
    </xf>
    <xf numFmtId="0" fontId="12" fillId="0" borderId="13" xfId="94" applyFont="1" applyFill="1" applyBorder="1" applyAlignment="1" applyProtection="1">
      <alignment horizontal="right" vertical="center"/>
    </xf>
    <xf numFmtId="0" fontId="7" fillId="0" borderId="0" xfId="94" applyFont="1" applyFill="1" applyAlignment="1">
      <alignment horizontal="center" vertical="center"/>
    </xf>
    <xf numFmtId="4" fontId="65" fillId="0" borderId="12" xfId="94" applyNumberFormat="1" applyFont="1" applyFill="1" applyBorder="1" applyAlignment="1">
      <alignment horizontal="right" vertical="center"/>
    </xf>
    <xf numFmtId="4" fontId="65" fillId="0" borderId="13" xfId="94" applyNumberFormat="1" applyFont="1" applyFill="1" applyBorder="1" applyAlignment="1">
      <alignment horizontal="right" vertical="center"/>
    </xf>
    <xf numFmtId="4" fontId="65" fillId="26" borderId="12" xfId="94" applyNumberFormat="1" applyFont="1" applyFill="1" applyBorder="1" applyAlignment="1">
      <alignment horizontal="right" vertical="center"/>
    </xf>
    <xf numFmtId="4" fontId="65" fillId="26" borderId="13" xfId="94" applyNumberFormat="1" applyFont="1" applyFill="1" applyBorder="1" applyAlignment="1">
      <alignment horizontal="right" vertical="center"/>
    </xf>
    <xf numFmtId="0" fontId="71" fillId="0" borderId="10" xfId="158" applyFont="1" applyFill="1" applyBorder="1" applyAlignment="1">
      <alignment wrapText="1"/>
    </xf>
    <xf numFmtId="0" fontId="73" fillId="0" borderId="10" xfId="154" applyFont="1" applyFill="1" applyBorder="1" applyAlignment="1">
      <alignment vertical="top" wrapText="1"/>
    </xf>
    <xf numFmtId="0" fontId="73" fillId="0" borderId="10" xfId="155" applyFont="1" applyFill="1" applyBorder="1" applyAlignment="1">
      <alignment wrapText="1"/>
    </xf>
  </cellXfs>
  <cellStyles count="159">
    <cellStyle name="_AAA- ISS_Trend Perbelanjaan dan Waran RKN9 and 2006 - 2007_ISS" xfId="1" xr:uid="{00000000-0005-0000-0000-000000000000}"/>
    <cellStyle name="_AAA- ISS_Trend Perbelanjaan dan Waran RKN9 and 2006 - 2007_ISS_Trend Perbelanjaan dan Waran 2007-2012_ISS" xfId="2" xr:uid="{00000000-0005-0000-0000-000001000000}"/>
    <cellStyle name="20% - Accent1 2" xfId="3" xr:uid="{00000000-0005-0000-0000-000002000000}"/>
    <cellStyle name="20% - Accent2 2" xfId="4" xr:uid="{00000000-0005-0000-0000-000003000000}"/>
    <cellStyle name="20% - Accent3 2" xfId="5" xr:uid="{00000000-0005-0000-0000-000004000000}"/>
    <cellStyle name="20% - Accent4 2" xfId="6" xr:uid="{00000000-0005-0000-0000-000005000000}"/>
    <cellStyle name="20% - Accent5 2" xfId="7" xr:uid="{00000000-0005-0000-0000-000006000000}"/>
    <cellStyle name="20% - Accent6 2" xfId="8" xr:uid="{00000000-0005-0000-0000-000007000000}"/>
    <cellStyle name="40% - Accent1 2" xfId="9" xr:uid="{00000000-0005-0000-0000-000008000000}"/>
    <cellStyle name="40% - Accent2 2" xfId="10" xr:uid="{00000000-0005-0000-0000-000009000000}"/>
    <cellStyle name="40% - Accent3 2" xfId="11" xr:uid="{00000000-0005-0000-0000-00000A000000}"/>
    <cellStyle name="40% - Accent4 2" xfId="12" xr:uid="{00000000-0005-0000-0000-00000B000000}"/>
    <cellStyle name="40% - Accent5 2" xfId="13" xr:uid="{00000000-0005-0000-0000-00000C000000}"/>
    <cellStyle name="40% - Accent6 2" xfId="14" xr:uid="{00000000-0005-0000-0000-00000D000000}"/>
    <cellStyle name="60% - Accent1 2" xfId="15" xr:uid="{00000000-0005-0000-0000-00000E000000}"/>
    <cellStyle name="60% - Accent2 2" xfId="16" xr:uid="{00000000-0005-0000-0000-00000F000000}"/>
    <cellStyle name="60% - Accent3 2" xfId="17" xr:uid="{00000000-0005-0000-0000-000010000000}"/>
    <cellStyle name="60% - Accent4 2" xfId="18" xr:uid="{00000000-0005-0000-0000-000011000000}"/>
    <cellStyle name="60% - Accent5 2" xfId="19" xr:uid="{00000000-0005-0000-0000-000012000000}"/>
    <cellStyle name="60% - Accent6 2" xfId="20" xr:uid="{00000000-0005-0000-0000-000013000000}"/>
    <cellStyle name="Accent1 2" xfId="21" xr:uid="{00000000-0005-0000-0000-000014000000}"/>
    <cellStyle name="Accent2 2" xfId="22" xr:uid="{00000000-0005-0000-0000-000015000000}"/>
    <cellStyle name="Accent3 2" xfId="23" xr:uid="{00000000-0005-0000-0000-000016000000}"/>
    <cellStyle name="Accent4 2" xfId="24" xr:uid="{00000000-0005-0000-0000-000017000000}"/>
    <cellStyle name="Accent5 2" xfId="25" xr:uid="{00000000-0005-0000-0000-000018000000}"/>
    <cellStyle name="Accent6 2" xfId="26" xr:uid="{00000000-0005-0000-0000-000019000000}"/>
    <cellStyle name="Bad 2" xfId="27" xr:uid="{00000000-0005-0000-0000-00001A000000}"/>
    <cellStyle name="C00A" xfId="28" xr:uid="{00000000-0005-0000-0000-00001B000000}"/>
    <cellStyle name="C00B" xfId="29" xr:uid="{00000000-0005-0000-0000-00001C000000}"/>
    <cellStyle name="C00L" xfId="30" xr:uid="{00000000-0005-0000-0000-00001D000000}"/>
    <cellStyle name="C01A" xfId="31" xr:uid="{00000000-0005-0000-0000-00001E000000}"/>
    <cellStyle name="C01B" xfId="32" xr:uid="{00000000-0005-0000-0000-00001F000000}"/>
    <cellStyle name="C01B 2" xfId="33" xr:uid="{00000000-0005-0000-0000-000020000000}"/>
    <cellStyle name="C01B 3" xfId="34" xr:uid="{00000000-0005-0000-0000-000021000000}"/>
    <cellStyle name="C01H" xfId="35" xr:uid="{00000000-0005-0000-0000-000022000000}"/>
    <cellStyle name="C01L" xfId="36" xr:uid="{00000000-0005-0000-0000-000023000000}"/>
    <cellStyle name="C02A" xfId="37" xr:uid="{00000000-0005-0000-0000-000024000000}"/>
    <cellStyle name="C02B" xfId="38" xr:uid="{00000000-0005-0000-0000-000025000000}"/>
    <cellStyle name="C02B 2" xfId="39" xr:uid="{00000000-0005-0000-0000-000026000000}"/>
    <cellStyle name="C02B 3" xfId="40" xr:uid="{00000000-0005-0000-0000-000027000000}"/>
    <cellStyle name="C02H" xfId="41" xr:uid="{00000000-0005-0000-0000-000028000000}"/>
    <cellStyle name="C02L" xfId="42" xr:uid="{00000000-0005-0000-0000-000029000000}"/>
    <cellStyle name="C03A" xfId="43" xr:uid="{00000000-0005-0000-0000-00002A000000}"/>
    <cellStyle name="C03B" xfId="44" xr:uid="{00000000-0005-0000-0000-00002B000000}"/>
    <cellStyle name="C03H" xfId="45" xr:uid="{00000000-0005-0000-0000-00002C000000}"/>
    <cellStyle name="C03L" xfId="46" xr:uid="{00000000-0005-0000-0000-00002D000000}"/>
    <cellStyle name="C04A" xfId="47" xr:uid="{00000000-0005-0000-0000-00002E000000}"/>
    <cellStyle name="C04A 2" xfId="48" xr:uid="{00000000-0005-0000-0000-00002F000000}"/>
    <cellStyle name="C04A 3" xfId="49" xr:uid="{00000000-0005-0000-0000-000030000000}"/>
    <cellStyle name="C04A_BDSYB - 7 4 RKN" xfId="50" xr:uid="{00000000-0005-0000-0000-000031000000}"/>
    <cellStyle name="C04B" xfId="51" xr:uid="{00000000-0005-0000-0000-000032000000}"/>
    <cellStyle name="C04H" xfId="52" xr:uid="{00000000-0005-0000-0000-000033000000}"/>
    <cellStyle name="C04L" xfId="53" xr:uid="{00000000-0005-0000-0000-000034000000}"/>
    <cellStyle name="C05A" xfId="54" xr:uid="{00000000-0005-0000-0000-000035000000}"/>
    <cellStyle name="C05B" xfId="55" xr:uid="{00000000-0005-0000-0000-000036000000}"/>
    <cellStyle name="C05H" xfId="56" xr:uid="{00000000-0005-0000-0000-000037000000}"/>
    <cellStyle name="C05L" xfId="57" xr:uid="{00000000-0005-0000-0000-000038000000}"/>
    <cellStyle name="C06A" xfId="58" xr:uid="{00000000-0005-0000-0000-000039000000}"/>
    <cellStyle name="C06B" xfId="59" xr:uid="{00000000-0005-0000-0000-00003A000000}"/>
    <cellStyle name="C06H" xfId="60" xr:uid="{00000000-0005-0000-0000-00003B000000}"/>
    <cellStyle name="C06L" xfId="61" xr:uid="{00000000-0005-0000-0000-00003C000000}"/>
    <cellStyle name="C07A" xfId="62" xr:uid="{00000000-0005-0000-0000-00003D000000}"/>
    <cellStyle name="C07B" xfId="63" xr:uid="{00000000-0005-0000-0000-00003E000000}"/>
    <cellStyle name="C07H" xfId="64" xr:uid="{00000000-0005-0000-0000-00003F000000}"/>
    <cellStyle name="C07L" xfId="65" xr:uid="{00000000-0005-0000-0000-000040000000}"/>
    <cellStyle name="Calculation 2" xfId="66" xr:uid="{00000000-0005-0000-0000-000041000000}"/>
    <cellStyle name="Check Cell 2" xfId="67" xr:uid="{00000000-0005-0000-0000-000042000000}"/>
    <cellStyle name="Comma 2" xfId="68" xr:uid="{00000000-0005-0000-0000-000043000000}"/>
    <cellStyle name="Comma 2 2" xfId="150" xr:uid="{00000000-0005-0000-0000-000044000000}"/>
    <cellStyle name="Comma 3" xfId="69" xr:uid="{00000000-0005-0000-0000-000045000000}"/>
    <cellStyle name="Comma 4" xfId="70" xr:uid="{00000000-0005-0000-0000-000046000000}"/>
    <cellStyle name="Comma 5" xfId="71" xr:uid="{00000000-0005-0000-0000-000047000000}"/>
    <cellStyle name="Comma 6" xfId="72" xr:uid="{00000000-0005-0000-0000-000048000000}"/>
    <cellStyle name="Comma 6 2" xfId="73" xr:uid="{00000000-0005-0000-0000-000049000000}"/>
    <cellStyle name="Comma 7" xfId="151" xr:uid="{00000000-0005-0000-0000-00004A000000}"/>
    <cellStyle name="Currency 2" xfId="74" xr:uid="{00000000-0005-0000-0000-00004B000000}"/>
    <cellStyle name="Currency 3" xfId="75" xr:uid="{00000000-0005-0000-0000-00004C000000}"/>
    <cellStyle name="Currency 4" xfId="76" xr:uid="{00000000-0005-0000-0000-00004D000000}"/>
    <cellStyle name="Explanatory Text 2" xfId="77" xr:uid="{00000000-0005-0000-0000-00004E000000}"/>
    <cellStyle name="Good 2" xfId="78" xr:uid="{00000000-0005-0000-0000-00004F000000}"/>
    <cellStyle name="Heading 1 2" xfId="79" xr:uid="{00000000-0005-0000-0000-000050000000}"/>
    <cellStyle name="Heading 2 2" xfId="80" xr:uid="{00000000-0005-0000-0000-000051000000}"/>
    <cellStyle name="Heading 3 2" xfId="81" xr:uid="{00000000-0005-0000-0000-000052000000}"/>
    <cellStyle name="Heading 4 2" xfId="82" xr:uid="{00000000-0005-0000-0000-000053000000}"/>
    <cellStyle name="Hyperlink" xfId="155" builtinId="8"/>
    <cellStyle name="Hyperlink 2" xfId="154" xr:uid="{6467A98B-F043-4ECF-8CB2-C650D6C739EC}"/>
    <cellStyle name="Input 2" xfId="83" xr:uid="{00000000-0005-0000-0000-000054000000}"/>
    <cellStyle name="Linked Cell 2" xfId="84" xr:uid="{00000000-0005-0000-0000-000055000000}"/>
    <cellStyle name="Neutral 2" xfId="85" xr:uid="{00000000-0005-0000-0000-000056000000}"/>
    <cellStyle name="Normal" xfId="0" builtinId="0"/>
    <cellStyle name="Normal 2" xfId="86" xr:uid="{00000000-0005-0000-0000-000058000000}"/>
    <cellStyle name="Normal 2 2" xfId="87" xr:uid="{00000000-0005-0000-0000-000059000000}"/>
    <cellStyle name="Normal 2 3" xfId="88" xr:uid="{00000000-0005-0000-0000-00005A000000}"/>
    <cellStyle name="Normal 2 3 2" xfId="152" xr:uid="{00000000-0005-0000-0000-00005B000000}"/>
    <cellStyle name="Normal 2 4" xfId="157" xr:uid="{00000000-0005-0000-0000-000001000000}"/>
    <cellStyle name="Normal 2_RKN 1" xfId="89" xr:uid="{00000000-0005-0000-0000-00005C000000}"/>
    <cellStyle name="Normal 3" xfId="90" xr:uid="{00000000-0005-0000-0000-00005D000000}"/>
    <cellStyle name="Normal 3 2" xfId="153" xr:uid="{C00955FC-EA7C-41F7-A52F-CD36D4777EC0}"/>
    <cellStyle name="Normal 3 2 2" xfId="158" xr:uid="{B26D9022-B2CC-4DC7-9F7A-AAB4CD13BDED}"/>
    <cellStyle name="Normal 4" xfId="91" xr:uid="{00000000-0005-0000-0000-00005E000000}"/>
    <cellStyle name="Normal 4 2" xfId="92" xr:uid="{00000000-0005-0000-0000-00005F000000}"/>
    <cellStyle name="Normal 5" xfId="93" xr:uid="{00000000-0005-0000-0000-000060000000}"/>
    <cellStyle name="Normal 6" xfId="149" xr:uid="{00000000-0005-0000-0000-000061000000}"/>
    <cellStyle name="Normal 7" xfId="156" xr:uid="{00000000-0005-0000-0000-0000CB000000}"/>
    <cellStyle name="Normal_8" xfId="94" xr:uid="{00000000-0005-0000-0000-000062000000}"/>
    <cellStyle name="Note 2" xfId="95" xr:uid="{00000000-0005-0000-0000-000063000000}"/>
    <cellStyle name="nPlosion" xfId="96" xr:uid="{00000000-0005-0000-0000-000064000000}"/>
    <cellStyle name="Output 2" xfId="97" xr:uid="{00000000-0005-0000-0000-000065000000}"/>
    <cellStyle name="Percent 2" xfId="98" xr:uid="{00000000-0005-0000-0000-000066000000}"/>
    <cellStyle name="Percent 3" xfId="99" xr:uid="{00000000-0005-0000-0000-000067000000}"/>
    <cellStyle name="Percent 4" xfId="100" xr:uid="{00000000-0005-0000-0000-000068000000}"/>
    <cellStyle name="R00A" xfId="101" xr:uid="{00000000-0005-0000-0000-000069000000}"/>
    <cellStyle name="R00B" xfId="102" xr:uid="{00000000-0005-0000-0000-00006A000000}"/>
    <cellStyle name="R00L" xfId="103" xr:uid="{00000000-0005-0000-0000-00006B000000}"/>
    <cellStyle name="R01A" xfId="104" xr:uid="{00000000-0005-0000-0000-00006C000000}"/>
    <cellStyle name="R01B" xfId="105" xr:uid="{00000000-0005-0000-0000-00006D000000}"/>
    <cellStyle name="R01H" xfId="106" xr:uid="{00000000-0005-0000-0000-00006E000000}"/>
    <cellStyle name="R01L" xfId="107" xr:uid="{00000000-0005-0000-0000-00006F000000}"/>
    <cellStyle name="R02A" xfId="108" xr:uid="{00000000-0005-0000-0000-000070000000}"/>
    <cellStyle name="R02B" xfId="109" xr:uid="{00000000-0005-0000-0000-000071000000}"/>
    <cellStyle name="R02B 2" xfId="110" xr:uid="{00000000-0005-0000-0000-000072000000}"/>
    <cellStyle name="R02B 3" xfId="111" xr:uid="{00000000-0005-0000-0000-000073000000}"/>
    <cellStyle name="R02B_Trend Perbelanjaan dan Waran 2007-2012_ISS" xfId="112" xr:uid="{00000000-0005-0000-0000-000074000000}"/>
    <cellStyle name="R02H" xfId="113" xr:uid="{00000000-0005-0000-0000-000075000000}"/>
    <cellStyle name="R02L" xfId="114" xr:uid="{00000000-0005-0000-0000-000076000000}"/>
    <cellStyle name="R03A" xfId="115" xr:uid="{00000000-0005-0000-0000-000077000000}"/>
    <cellStyle name="R03B" xfId="116" xr:uid="{00000000-0005-0000-0000-000078000000}"/>
    <cellStyle name="R03B 2" xfId="117" xr:uid="{00000000-0005-0000-0000-000079000000}"/>
    <cellStyle name="R03B 3" xfId="118" xr:uid="{00000000-0005-0000-0000-00007A000000}"/>
    <cellStyle name="R03H" xfId="119" xr:uid="{00000000-0005-0000-0000-00007B000000}"/>
    <cellStyle name="R03L" xfId="120" xr:uid="{00000000-0005-0000-0000-00007C000000}"/>
    <cellStyle name="R04A" xfId="121" xr:uid="{00000000-0005-0000-0000-00007D000000}"/>
    <cellStyle name="R04B" xfId="122" xr:uid="{00000000-0005-0000-0000-00007E000000}"/>
    <cellStyle name="R04B 2" xfId="123" xr:uid="{00000000-0005-0000-0000-00007F000000}"/>
    <cellStyle name="R04B 3" xfId="124" xr:uid="{00000000-0005-0000-0000-000080000000}"/>
    <cellStyle name="R04H" xfId="125" xr:uid="{00000000-0005-0000-0000-000081000000}"/>
    <cellStyle name="R04L" xfId="126" xr:uid="{00000000-0005-0000-0000-000082000000}"/>
    <cellStyle name="R05A" xfId="127" xr:uid="{00000000-0005-0000-0000-000083000000}"/>
    <cellStyle name="R05B" xfId="128" xr:uid="{00000000-0005-0000-0000-000084000000}"/>
    <cellStyle name="R05B 2" xfId="129" xr:uid="{00000000-0005-0000-0000-000085000000}"/>
    <cellStyle name="R05B 3" xfId="130" xr:uid="{00000000-0005-0000-0000-000086000000}"/>
    <cellStyle name="R05H" xfId="131" xr:uid="{00000000-0005-0000-0000-000087000000}"/>
    <cellStyle name="R05L" xfId="132" xr:uid="{00000000-0005-0000-0000-000088000000}"/>
    <cellStyle name="R06A" xfId="133" xr:uid="{00000000-0005-0000-0000-000089000000}"/>
    <cellStyle name="R06B" xfId="134" xr:uid="{00000000-0005-0000-0000-00008A000000}"/>
    <cellStyle name="R06B 2" xfId="135" xr:uid="{00000000-0005-0000-0000-00008B000000}"/>
    <cellStyle name="R06B 3" xfId="136" xr:uid="{00000000-0005-0000-0000-00008C000000}"/>
    <cellStyle name="R06H" xfId="137" xr:uid="{00000000-0005-0000-0000-00008D000000}"/>
    <cellStyle name="R06L" xfId="138" xr:uid="{00000000-0005-0000-0000-00008E000000}"/>
    <cellStyle name="R07A" xfId="139" xr:uid="{00000000-0005-0000-0000-00008F000000}"/>
    <cellStyle name="R07B" xfId="140" xr:uid="{00000000-0005-0000-0000-000090000000}"/>
    <cellStyle name="R07B 2" xfId="141" xr:uid="{00000000-0005-0000-0000-000091000000}"/>
    <cellStyle name="R07B 3" xfId="142" xr:uid="{00000000-0005-0000-0000-000092000000}"/>
    <cellStyle name="R07H" xfId="143" xr:uid="{00000000-0005-0000-0000-000093000000}"/>
    <cellStyle name="R07L" xfId="144" xr:uid="{00000000-0005-0000-0000-000094000000}"/>
    <cellStyle name="Style 1" xfId="145" xr:uid="{00000000-0005-0000-0000-000095000000}"/>
    <cellStyle name="Title 2" xfId="146" xr:uid="{00000000-0005-0000-0000-000096000000}"/>
    <cellStyle name="Total 2" xfId="147" xr:uid="{00000000-0005-0000-0000-000097000000}"/>
    <cellStyle name="Warning Text 2" xfId="148" xr:uid="{00000000-0005-0000-0000-00009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deps.mofe.gov.bn/e-data-librar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tabColor rgb="FFFFFF00"/>
  </sheetPr>
  <dimension ref="A1:F60"/>
  <sheetViews>
    <sheetView defaultGridColor="0" view="pageBreakPreview" colorId="22" zoomScale="75" zoomScaleNormal="75" zoomScaleSheetLayoutView="75" workbookViewId="0">
      <selection activeCell="B17" sqref="B17"/>
    </sheetView>
  </sheetViews>
  <sheetFormatPr defaultColWidth="12.5703125" defaultRowHeight="15" x14ac:dyDescent="0.2"/>
  <cols>
    <col min="1" max="1" width="43.7109375" style="1" customWidth="1"/>
    <col min="2" max="6" width="17.7109375" style="1" customWidth="1"/>
    <col min="7" max="7" width="42.42578125" style="1" customWidth="1"/>
    <col min="8" max="16384" width="12.5703125" style="1"/>
  </cols>
  <sheetData>
    <row r="1" spans="1:6" ht="18.95" customHeight="1" x14ac:dyDescent="0.2">
      <c r="A1" s="139" t="s">
        <v>208</v>
      </c>
      <c r="B1" s="139"/>
      <c r="C1" s="139"/>
      <c r="D1" s="139"/>
      <c r="E1" s="139"/>
      <c r="F1" s="139"/>
    </row>
    <row r="2" spans="1:6" ht="18.95" customHeight="1" x14ac:dyDescent="0.2">
      <c r="A2" s="140" t="s">
        <v>210</v>
      </c>
      <c r="B2" s="140"/>
      <c r="C2" s="140"/>
      <c r="D2" s="140"/>
      <c r="E2" s="140"/>
      <c r="F2" s="140"/>
    </row>
    <row r="3" spans="1:6" ht="14.25" customHeight="1" x14ac:dyDescent="0.2">
      <c r="A3" s="71"/>
      <c r="B3" s="21"/>
      <c r="C3" s="21"/>
      <c r="D3" s="21"/>
      <c r="E3" s="21"/>
      <c r="F3" s="21"/>
    </row>
    <row r="4" spans="1:6" ht="15" customHeight="1" x14ac:dyDescent="0.2">
      <c r="A4" s="34"/>
      <c r="B4" s="34"/>
      <c r="C4" s="34"/>
      <c r="D4" s="34"/>
      <c r="E4" s="141" t="s">
        <v>190</v>
      </c>
      <c r="F4" s="141"/>
    </row>
    <row r="5" spans="1:6" ht="17.100000000000001" customHeight="1" x14ac:dyDescent="0.2">
      <c r="A5" s="35" t="s">
        <v>178</v>
      </c>
      <c r="B5" s="5" t="s">
        <v>166</v>
      </c>
      <c r="C5" s="5" t="s">
        <v>172</v>
      </c>
      <c r="D5" s="5" t="s">
        <v>174</v>
      </c>
      <c r="E5" s="5" t="s">
        <v>177</v>
      </c>
      <c r="F5" s="5" t="s">
        <v>195</v>
      </c>
    </row>
    <row r="6" spans="1:6" ht="16.5" customHeight="1" x14ac:dyDescent="0.2">
      <c r="A6" s="36" t="s">
        <v>179</v>
      </c>
      <c r="B6" s="31" t="s">
        <v>163</v>
      </c>
      <c r="C6" s="31" t="s">
        <v>167</v>
      </c>
      <c r="D6" s="31" t="s">
        <v>175</v>
      </c>
      <c r="E6" s="31" t="s">
        <v>181</v>
      </c>
      <c r="F6" s="31" t="s">
        <v>196</v>
      </c>
    </row>
    <row r="7" spans="1:6" ht="6.95" customHeight="1" x14ac:dyDescent="0.2">
      <c r="A7" s="37"/>
      <c r="B7" s="7"/>
      <c r="C7" s="7"/>
      <c r="D7" s="7"/>
      <c r="E7" s="7"/>
      <c r="F7" s="7"/>
    </row>
    <row r="8" spans="1:6" ht="17.100000000000001" customHeight="1" x14ac:dyDescent="0.2">
      <c r="A8" s="37" t="s">
        <v>3</v>
      </c>
      <c r="B8" s="63">
        <v>519.48616000000004</v>
      </c>
      <c r="C8" s="64">
        <v>526.66822000000002</v>
      </c>
      <c r="D8" s="64">
        <v>541.92241000000001</v>
      </c>
      <c r="E8" s="64">
        <v>593.21658000000002</v>
      </c>
      <c r="F8" s="64">
        <v>628.98572000000001</v>
      </c>
    </row>
    <row r="9" spans="1:6" ht="17.100000000000001" customHeight="1" x14ac:dyDescent="0.2">
      <c r="A9" s="30" t="s">
        <v>4</v>
      </c>
      <c r="B9" s="64"/>
      <c r="C9" s="64"/>
      <c r="D9" s="64"/>
      <c r="E9" s="64"/>
      <c r="F9" s="64"/>
    </row>
    <row r="10" spans="1:6" ht="15" customHeight="1" x14ac:dyDescent="0.2">
      <c r="A10" s="30"/>
      <c r="B10" s="64"/>
      <c r="C10" s="64"/>
      <c r="D10" s="64"/>
      <c r="E10" s="64"/>
      <c r="F10" s="64"/>
    </row>
    <row r="11" spans="1:6" ht="17.100000000000001" customHeight="1" x14ac:dyDescent="0.2">
      <c r="A11" s="37" t="s">
        <v>5</v>
      </c>
      <c r="B11" s="64">
        <v>508.46097200000003</v>
      </c>
      <c r="C11" s="64">
        <v>511.983</v>
      </c>
      <c r="D11" s="64">
        <v>513.95245</v>
      </c>
      <c r="E11" s="64">
        <v>513.17276000000004</v>
      </c>
      <c r="F11" s="64">
        <v>516.38067000000001</v>
      </c>
    </row>
    <row r="12" spans="1:6" ht="17.100000000000001" customHeight="1" x14ac:dyDescent="0.2">
      <c r="A12" s="30" t="s">
        <v>6</v>
      </c>
      <c r="B12" s="64"/>
      <c r="C12" s="64"/>
      <c r="D12" s="64"/>
      <c r="E12" s="64"/>
      <c r="F12" s="64"/>
    </row>
    <row r="13" spans="1:6" ht="15" customHeight="1" x14ac:dyDescent="0.2">
      <c r="A13" s="30"/>
      <c r="B13" s="64"/>
      <c r="C13" s="64"/>
      <c r="D13" s="64"/>
      <c r="E13" s="64"/>
      <c r="F13" s="64"/>
    </row>
    <row r="14" spans="1:6" ht="33" customHeight="1" x14ac:dyDescent="0.2">
      <c r="A14" s="45" t="s">
        <v>187</v>
      </c>
      <c r="B14" s="64">
        <v>170.63869</v>
      </c>
      <c r="C14" s="64">
        <v>173.67940999999999</v>
      </c>
      <c r="D14" s="64">
        <v>175.17940999999999</v>
      </c>
      <c r="E14" s="64">
        <v>143.97466</v>
      </c>
      <c r="F14" s="64">
        <v>144.19522499999999</v>
      </c>
    </row>
    <row r="15" spans="1:6" ht="17.100000000000001" customHeight="1" x14ac:dyDescent="0.2">
      <c r="A15" s="30" t="s">
        <v>188</v>
      </c>
      <c r="B15" s="64"/>
      <c r="C15" s="64"/>
      <c r="D15" s="64"/>
      <c r="E15" s="64"/>
      <c r="F15" s="64"/>
    </row>
    <row r="16" spans="1:6" ht="15" customHeight="1" x14ac:dyDescent="0.2">
      <c r="A16" s="30"/>
      <c r="B16" s="64"/>
      <c r="C16" s="64"/>
      <c r="D16" s="64"/>
      <c r="E16" s="64"/>
      <c r="F16" s="64"/>
    </row>
    <row r="17" spans="1:6" ht="17.100000000000001" customHeight="1" x14ac:dyDescent="0.2">
      <c r="A17" s="37" t="s">
        <v>7</v>
      </c>
      <c r="B17" s="64">
        <v>966.81919300000004</v>
      </c>
      <c r="C17" s="64">
        <v>896.09970699999997</v>
      </c>
      <c r="D17" s="64">
        <v>917.920795</v>
      </c>
      <c r="E17" s="64">
        <v>874.10531000000003</v>
      </c>
      <c r="F17" s="64">
        <v>950.35935199999994</v>
      </c>
    </row>
    <row r="18" spans="1:6" ht="17.100000000000001" customHeight="1" x14ac:dyDescent="0.2">
      <c r="A18" s="30" t="s">
        <v>8</v>
      </c>
      <c r="B18" s="64"/>
      <c r="C18" s="64"/>
      <c r="D18" s="64"/>
      <c r="E18" s="64"/>
      <c r="F18" s="64"/>
    </row>
    <row r="19" spans="1:6" ht="15" customHeight="1" x14ac:dyDescent="0.2">
      <c r="A19" s="30"/>
      <c r="B19" s="64"/>
      <c r="C19" s="64"/>
      <c r="D19" s="64"/>
      <c r="E19" s="64"/>
      <c r="F19" s="64"/>
    </row>
    <row r="20" spans="1:6" ht="17.100000000000001" customHeight="1" x14ac:dyDescent="0.2">
      <c r="A20" s="37" t="s">
        <v>209</v>
      </c>
      <c r="B20" s="64">
        <v>149.36374499999999</v>
      </c>
      <c r="C20" s="64">
        <v>150.76857999999999</v>
      </c>
      <c r="D20" s="64">
        <v>156.66685000000001</v>
      </c>
      <c r="E20" s="64">
        <v>163.62871999999999</v>
      </c>
      <c r="F20" s="64">
        <v>166.93733</v>
      </c>
    </row>
    <row r="21" spans="1:6" ht="17.100000000000001" customHeight="1" x14ac:dyDescent="0.2">
      <c r="A21" s="30" t="s">
        <v>9</v>
      </c>
      <c r="B21" s="64"/>
      <c r="C21" s="64"/>
      <c r="D21" s="64"/>
      <c r="E21" s="64"/>
      <c r="F21" s="64"/>
    </row>
    <row r="22" spans="1:6" ht="15" customHeight="1" x14ac:dyDescent="0.2">
      <c r="A22" s="30"/>
      <c r="B22" s="64"/>
      <c r="C22" s="64"/>
      <c r="D22" s="64"/>
      <c r="E22" s="64"/>
      <c r="F22" s="64"/>
    </row>
    <row r="23" spans="1:6" ht="17.100000000000001" customHeight="1" x14ac:dyDescent="0.2">
      <c r="A23" s="37" t="s">
        <v>10</v>
      </c>
      <c r="B23" s="64">
        <v>598.79763000000003</v>
      </c>
      <c r="C23" s="64">
        <v>620.92591000000004</v>
      </c>
      <c r="D23" s="64">
        <v>673.37126000000001</v>
      </c>
      <c r="E23" s="64">
        <v>731.06608000000006</v>
      </c>
      <c r="F23" s="64">
        <v>759.12891999999999</v>
      </c>
    </row>
    <row r="24" spans="1:6" ht="17.100000000000001" customHeight="1" x14ac:dyDescent="0.2">
      <c r="A24" s="30" t="s">
        <v>11</v>
      </c>
      <c r="B24" s="64"/>
      <c r="C24" s="64"/>
      <c r="D24" s="64"/>
      <c r="E24" s="64"/>
      <c r="F24" s="64"/>
    </row>
    <row r="25" spans="1:6" ht="15" customHeight="1" x14ac:dyDescent="0.2">
      <c r="A25" s="30"/>
      <c r="B25" s="64"/>
      <c r="C25" s="64"/>
      <c r="D25" s="64"/>
      <c r="E25" s="64"/>
      <c r="F25" s="64"/>
    </row>
    <row r="26" spans="1:6" ht="33" customHeight="1" x14ac:dyDescent="0.2">
      <c r="A26" s="45" t="s">
        <v>186</v>
      </c>
      <c r="B26" s="64">
        <v>75.116979999999998</v>
      </c>
      <c r="C26" s="64">
        <v>85.752740000000003</v>
      </c>
      <c r="D26" s="64">
        <v>85.254000000000005</v>
      </c>
      <c r="E26" s="64">
        <v>91.044089999999997</v>
      </c>
      <c r="F26" s="64">
        <v>95.718729999999994</v>
      </c>
    </row>
    <row r="27" spans="1:6" ht="33" customHeight="1" x14ac:dyDescent="0.2">
      <c r="A27" s="47" t="s">
        <v>12</v>
      </c>
      <c r="B27" s="64"/>
      <c r="C27" s="64"/>
      <c r="D27" s="64"/>
      <c r="E27" s="64"/>
      <c r="F27" s="64"/>
    </row>
    <row r="28" spans="1:6" ht="15" customHeight="1" x14ac:dyDescent="0.2">
      <c r="A28" s="30"/>
      <c r="B28" s="64"/>
      <c r="C28" s="64"/>
      <c r="D28" s="64"/>
      <c r="E28" s="64"/>
      <c r="F28" s="64"/>
    </row>
    <row r="29" spans="1:6" ht="17.100000000000001" customHeight="1" x14ac:dyDescent="0.2">
      <c r="A29" s="37" t="s">
        <v>13</v>
      </c>
      <c r="B29" s="64">
        <v>214.3931</v>
      </c>
      <c r="C29" s="64">
        <v>227.81581</v>
      </c>
      <c r="D29" s="64">
        <v>236.36728500000001</v>
      </c>
      <c r="E29" s="64">
        <v>238.44200000000001</v>
      </c>
      <c r="F29" s="64">
        <v>256.18685299999999</v>
      </c>
    </row>
    <row r="30" spans="1:6" ht="17.100000000000001" customHeight="1" x14ac:dyDescent="0.2">
      <c r="A30" s="30" t="s">
        <v>14</v>
      </c>
      <c r="B30" s="64"/>
      <c r="C30" s="64"/>
      <c r="D30" s="64"/>
      <c r="E30" s="64"/>
      <c r="F30" s="64"/>
    </row>
    <row r="31" spans="1:6" ht="15" customHeight="1" x14ac:dyDescent="0.2">
      <c r="A31" s="30"/>
      <c r="B31" s="64"/>
      <c r="C31" s="64"/>
      <c r="D31" s="64"/>
      <c r="E31" s="64"/>
      <c r="F31" s="64"/>
    </row>
    <row r="32" spans="1:6" ht="17.100000000000001" customHeight="1" x14ac:dyDescent="0.2">
      <c r="A32" s="37" t="s">
        <v>15</v>
      </c>
      <c r="B32" s="64">
        <v>292.02255000000002</v>
      </c>
      <c r="C32" s="64">
        <v>288.84870000000001</v>
      </c>
      <c r="D32" s="64">
        <v>304.15370000000001</v>
      </c>
      <c r="E32" s="64">
        <v>307.86034999999998</v>
      </c>
      <c r="F32" s="64">
        <v>313.16140000000001</v>
      </c>
    </row>
    <row r="33" spans="1:6" ht="17.100000000000001" customHeight="1" x14ac:dyDescent="0.2">
      <c r="A33" s="30" t="s">
        <v>16</v>
      </c>
      <c r="B33" s="64"/>
      <c r="C33" s="64"/>
      <c r="D33" s="64"/>
      <c r="E33" s="64"/>
      <c r="F33" s="64"/>
    </row>
    <row r="34" spans="1:6" ht="15" customHeight="1" x14ac:dyDescent="0.2">
      <c r="A34" s="30"/>
      <c r="B34" s="64"/>
      <c r="C34" s="64"/>
      <c r="D34" s="64"/>
      <c r="E34" s="64"/>
      <c r="F34" s="64"/>
    </row>
    <row r="35" spans="1:6" ht="33" customHeight="1" x14ac:dyDescent="0.2">
      <c r="A35" s="45" t="s">
        <v>180</v>
      </c>
      <c r="B35" s="64">
        <v>79.37782</v>
      </c>
      <c r="C35" s="64">
        <v>86.218670000000003</v>
      </c>
      <c r="D35" s="64">
        <v>93.441400000000002</v>
      </c>
      <c r="E35" s="64">
        <v>97.751490000000004</v>
      </c>
      <c r="F35" s="64">
        <v>103.0519</v>
      </c>
    </row>
    <row r="36" spans="1:6" ht="17.100000000000001" customHeight="1" x14ac:dyDescent="0.2">
      <c r="A36" s="30" t="s">
        <v>17</v>
      </c>
      <c r="B36" s="64"/>
      <c r="C36" s="64"/>
      <c r="D36" s="64"/>
      <c r="E36" s="64"/>
      <c r="F36" s="64"/>
    </row>
    <row r="37" spans="1:6" ht="15" customHeight="1" x14ac:dyDescent="0.2">
      <c r="A37" s="30"/>
      <c r="B37" s="64"/>
      <c r="C37" s="64"/>
      <c r="D37" s="64"/>
      <c r="E37" s="64"/>
      <c r="F37" s="64"/>
    </row>
    <row r="38" spans="1:6" ht="17.100000000000001" customHeight="1" x14ac:dyDescent="0.2">
      <c r="A38" s="37" t="s">
        <v>18</v>
      </c>
      <c r="B38" s="64">
        <v>286.81846999999999</v>
      </c>
      <c r="C38" s="64">
        <v>295.41321599999998</v>
      </c>
      <c r="D38" s="64">
        <v>306.85437000000002</v>
      </c>
      <c r="E38" s="64">
        <v>347.75700000000001</v>
      </c>
      <c r="F38" s="64">
        <v>366.4794</v>
      </c>
    </row>
    <row r="39" spans="1:6" ht="17.100000000000001" customHeight="1" x14ac:dyDescent="0.2">
      <c r="A39" s="30" t="s">
        <v>19</v>
      </c>
      <c r="B39" s="64"/>
      <c r="C39" s="64"/>
      <c r="D39" s="64"/>
      <c r="E39" s="64"/>
      <c r="F39" s="64"/>
    </row>
    <row r="40" spans="1:6" ht="15" customHeight="1" x14ac:dyDescent="0.2">
      <c r="A40" s="30"/>
      <c r="B40" s="64"/>
      <c r="C40" s="64"/>
      <c r="D40" s="64"/>
      <c r="E40" s="64"/>
      <c r="F40" s="64"/>
    </row>
    <row r="41" spans="1:6" ht="17.100000000000001" customHeight="1" x14ac:dyDescent="0.2">
      <c r="A41" s="37" t="s">
        <v>20</v>
      </c>
      <c r="B41" s="64">
        <v>74.490290000000002</v>
      </c>
      <c r="C41" s="64">
        <v>71.611637000000002</v>
      </c>
      <c r="D41" s="64">
        <v>75.701669999999993</v>
      </c>
      <c r="E41" s="64">
        <v>78.765960000000007</v>
      </c>
      <c r="F41" s="64">
        <v>80.1995</v>
      </c>
    </row>
    <row r="42" spans="1:6" ht="17.100000000000001" customHeight="1" x14ac:dyDescent="0.2">
      <c r="A42" s="30" t="s">
        <v>21</v>
      </c>
      <c r="B42" s="64"/>
      <c r="C42" s="64"/>
      <c r="D42" s="64"/>
      <c r="E42" s="64"/>
      <c r="F42" s="64"/>
    </row>
    <row r="43" spans="1:6" ht="6.95" customHeight="1" x14ac:dyDescent="0.2">
      <c r="A43" s="30"/>
      <c r="B43" s="65"/>
      <c r="C43" s="65"/>
      <c r="D43" s="65"/>
      <c r="E43" s="65"/>
      <c r="F43" s="66"/>
    </row>
    <row r="44" spans="1:6" ht="17.100000000000001" customHeight="1" x14ac:dyDescent="0.2">
      <c r="A44" s="38" t="s">
        <v>0</v>
      </c>
      <c r="B44" s="143">
        <f>SUM(B8,B11,B14,B17,B20,B23,B26,B29,B32,B35,B38,B41)</f>
        <v>3935.7856000000006</v>
      </c>
      <c r="C44" s="145">
        <f>SUM(C8,C11,C14,C17,C20,C23,C26,C29,C32,C35,C38,C41)</f>
        <v>3935.7855999999997</v>
      </c>
      <c r="D44" s="143">
        <f>SUM(D8,D11,D14,D17,D20,D23,D26,D29,D32,D35,D38,D41)</f>
        <v>4080.7855999999992</v>
      </c>
      <c r="E44" s="145">
        <f>SUM(E8,E11,E14,E17,E20,E23,E26,E29,E32,E35,E38,E41)</f>
        <v>4180.7849999999999</v>
      </c>
      <c r="F44" s="145">
        <f>SUM(F8,F11,F14,F17,F20,F23,F26,F29,F32,F35,F38,F41)</f>
        <v>4380.7849999999999</v>
      </c>
    </row>
    <row r="45" spans="1:6" ht="17.100000000000001" customHeight="1" x14ac:dyDescent="0.2">
      <c r="A45" s="39" t="s">
        <v>1</v>
      </c>
      <c r="B45" s="144"/>
      <c r="C45" s="146"/>
      <c r="D45" s="144"/>
      <c r="E45" s="146"/>
      <c r="F45" s="146"/>
    </row>
    <row r="46" spans="1:6" ht="9" customHeight="1" x14ac:dyDescent="0.2">
      <c r="A46" s="25"/>
      <c r="B46" s="2"/>
      <c r="C46" s="2"/>
      <c r="D46" s="2"/>
      <c r="E46" s="2"/>
      <c r="F46" s="2"/>
    </row>
    <row r="47" spans="1:6" ht="15" customHeight="1" x14ac:dyDescent="0.2">
      <c r="A47" s="55" t="s">
        <v>201</v>
      </c>
      <c r="B47" s="19"/>
      <c r="C47" s="19"/>
      <c r="D47" s="19"/>
      <c r="E47" s="19"/>
      <c r="F47" s="19"/>
    </row>
    <row r="48" spans="1:6" s="4" customFormat="1" ht="15" customHeight="1" x14ac:dyDescent="0.2">
      <c r="A48" s="56" t="s">
        <v>200</v>
      </c>
      <c r="B48" s="20"/>
      <c r="C48" s="20"/>
      <c r="D48" s="20"/>
      <c r="E48" s="20"/>
      <c r="F48" s="20"/>
    </row>
    <row r="49" spans="1:6" ht="6.95" customHeight="1" x14ac:dyDescent="0.2">
      <c r="A49" s="20"/>
      <c r="B49" s="19"/>
      <c r="C49" s="40"/>
      <c r="D49" s="40"/>
      <c r="E49" s="40"/>
      <c r="F49" s="40"/>
    </row>
    <row r="50" spans="1:6" ht="15" customHeight="1" x14ac:dyDescent="0.2">
      <c r="A50" s="55" t="s">
        <v>202</v>
      </c>
      <c r="B50" s="19"/>
      <c r="C50" s="40"/>
      <c r="D50" s="40"/>
      <c r="E50" s="40"/>
      <c r="F50" s="40"/>
    </row>
    <row r="51" spans="1:6" ht="15" customHeight="1" x14ac:dyDescent="0.2">
      <c r="A51" s="56" t="s">
        <v>203</v>
      </c>
      <c r="B51" s="40"/>
      <c r="C51" s="40"/>
      <c r="D51" s="40"/>
      <c r="E51" s="40"/>
      <c r="F51" s="40"/>
    </row>
    <row r="52" spans="1:6" ht="15" customHeight="1" x14ac:dyDescent="0.2">
      <c r="A52" s="3"/>
      <c r="B52" s="2"/>
      <c r="C52" s="2"/>
      <c r="D52" s="2"/>
      <c r="E52" s="2"/>
      <c r="F52" s="2"/>
    </row>
    <row r="53" spans="1:6" ht="15" customHeight="1" x14ac:dyDescent="0.2">
      <c r="A53" s="3"/>
      <c r="B53" s="2"/>
      <c r="C53" s="2"/>
      <c r="D53" s="2"/>
      <c r="E53" s="2"/>
      <c r="F53" s="2"/>
    </row>
    <row r="54" spans="1:6" ht="15" customHeight="1" x14ac:dyDescent="0.2">
      <c r="A54" s="3"/>
      <c r="B54" s="2"/>
      <c r="C54" s="2"/>
      <c r="D54" s="2"/>
      <c r="E54" s="2"/>
      <c r="F54" s="2"/>
    </row>
    <row r="55" spans="1:6" ht="15" customHeight="1" x14ac:dyDescent="0.2">
      <c r="A55" s="3"/>
      <c r="B55" s="2"/>
      <c r="C55" s="2"/>
      <c r="D55" s="2"/>
      <c r="E55" s="2"/>
      <c r="F55" s="2"/>
    </row>
    <row r="56" spans="1:6" ht="15" customHeight="1" x14ac:dyDescent="0.2">
      <c r="A56" s="142"/>
      <c r="B56" s="142"/>
      <c r="C56" s="142"/>
      <c r="D56" s="142"/>
      <c r="E56" s="142"/>
      <c r="F56" s="142"/>
    </row>
    <row r="57" spans="1:6" ht="15" customHeight="1" x14ac:dyDescent="0.2">
      <c r="A57" s="2"/>
      <c r="B57" s="2"/>
      <c r="C57" s="2"/>
      <c r="D57" s="2"/>
      <c r="E57" s="2"/>
      <c r="F57" s="2"/>
    </row>
    <row r="58" spans="1:6" ht="15" customHeight="1" x14ac:dyDescent="0.2">
      <c r="A58" s="2"/>
      <c r="B58" s="2"/>
      <c r="C58" s="2"/>
      <c r="D58" s="2"/>
      <c r="E58" s="2"/>
      <c r="F58" s="2"/>
    </row>
    <row r="59" spans="1:6" ht="15" customHeight="1" x14ac:dyDescent="0.2"/>
    <row r="60" spans="1:6" ht="15" customHeight="1" x14ac:dyDescent="0.2"/>
  </sheetData>
  <mergeCells count="9">
    <mergeCell ref="A1:F1"/>
    <mergeCell ref="A2:F2"/>
    <mergeCell ref="E4:F4"/>
    <mergeCell ref="A56:F56"/>
    <mergeCell ref="B44:B45"/>
    <mergeCell ref="C44:C45"/>
    <mergeCell ref="D44:D45"/>
    <mergeCell ref="E44:E45"/>
    <mergeCell ref="F44:F45"/>
  </mergeCells>
  <printOptions horizontalCentered="1"/>
  <pageMargins left="0.23622047244094491" right="0.23622047244094491" top="0.74803149606299213" bottom="1.7716535433070868" header="0.51181102362204722" footer="0.51181102362204722"/>
  <pageSetup scale="6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F578"/>
  <sheetViews>
    <sheetView view="pageBreakPreview" zoomScale="75" zoomScaleNormal="75" zoomScaleSheetLayoutView="75" workbookViewId="0">
      <selection activeCell="F8" sqref="F8"/>
    </sheetView>
  </sheetViews>
  <sheetFormatPr defaultColWidth="12.5703125" defaultRowHeight="15" x14ac:dyDescent="0.2"/>
  <cols>
    <col min="1" max="1" width="62" style="9" customWidth="1"/>
    <col min="2" max="3" width="17.7109375" style="2" customWidth="1"/>
    <col min="4" max="6" width="17.85546875" style="2" customWidth="1"/>
    <col min="7" max="16384" width="12.5703125" style="2"/>
  </cols>
  <sheetData>
    <row r="1" spans="1:6" ht="15" customHeight="1" x14ac:dyDescent="0.2">
      <c r="A1" s="139" t="s">
        <v>211</v>
      </c>
      <c r="B1" s="139"/>
      <c r="C1" s="139"/>
      <c r="D1" s="139"/>
      <c r="E1" s="139"/>
      <c r="F1" s="139"/>
    </row>
    <row r="2" spans="1:6" ht="15" customHeight="1" x14ac:dyDescent="0.2">
      <c r="A2" s="140" t="s">
        <v>212</v>
      </c>
      <c r="B2" s="140"/>
      <c r="C2" s="140"/>
      <c r="D2" s="140"/>
      <c r="E2" s="140"/>
      <c r="F2" s="140"/>
    </row>
    <row r="3" spans="1:6" x14ac:dyDescent="0.2">
      <c r="A3" s="23"/>
      <c r="B3" s="22"/>
      <c r="C3" s="22"/>
      <c r="D3" s="22"/>
      <c r="E3" s="22"/>
      <c r="F3" s="22"/>
    </row>
    <row r="4" spans="1:6" x14ac:dyDescent="0.2">
      <c r="A4" s="2"/>
      <c r="B4" s="6"/>
      <c r="F4" s="18" t="s">
        <v>189</v>
      </c>
    </row>
    <row r="5" spans="1:6" x14ac:dyDescent="0.2">
      <c r="A5" s="27" t="s">
        <v>22</v>
      </c>
      <c r="B5" s="5" t="s">
        <v>166</v>
      </c>
      <c r="C5" s="5" t="s">
        <v>172</v>
      </c>
      <c r="D5" s="5" t="s">
        <v>174</v>
      </c>
      <c r="E5" s="5" t="s">
        <v>177</v>
      </c>
      <c r="F5" s="5" t="s">
        <v>195</v>
      </c>
    </row>
    <row r="6" spans="1:6" x14ac:dyDescent="0.2">
      <c r="A6" s="28" t="s">
        <v>23</v>
      </c>
      <c r="B6" s="26" t="s">
        <v>163</v>
      </c>
      <c r="C6" s="26" t="s">
        <v>167</v>
      </c>
      <c r="D6" s="26" t="s">
        <v>175</v>
      </c>
      <c r="E6" s="26" t="s">
        <v>181</v>
      </c>
      <c r="F6" s="31" t="s">
        <v>196</v>
      </c>
    </row>
    <row r="7" spans="1:6" ht="6.75" customHeight="1" x14ac:dyDescent="0.2">
      <c r="A7" s="37"/>
      <c r="B7" s="7"/>
      <c r="C7" s="7"/>
      <c r="D7" s="7"/>
      <c r="E7" s="7"/>
      <c r="F7" s="7"/>
    </row>
    <row r="8" spans="1:6" ht="16.5" x14ac:dyDescent="0.2">
      <c r="A8" s="41" t="s">
        <v>204</v>
      </c>
      <c r="B8" s="67">
        <f>SUM(B11,B77,B89,B95,B129,B158,B187,B203,B210,B243,B259,B269)</f>
        <v>3935.7856000000006</v>
      </c>
      <c r="C8" s="74">
        <f>SUM(C11,C77,C89,C95,C129,C158,C187,C203,C210,C243,C259,C269)</f>
        <v>3936.3255969999996</v>
      </c>
      <c r="D8" s="67">
        <f>SUM(D11,D77,D89,D95,D129,D158,D187,D203,D210,D243,D259,D269)</f>
        <v>4080.7855999999992</v>
      </c>
      <c r="E8" s="74">
        <f>SUM(E11,E77,E89,E95,E129,E158,E187,E203,E210,E243,E259,E269)</f>
        <v>4180.7739799999999</v>
      </c>
      <c r="F8" s="74">
        <f>SUM(F11,F77,F89,F95,F129,F158,F187,F203,F210,F243,F259,F269)</f>
        <v>4380.7820000000002</v>
      </c>
    </row>
    <row r="9" spans="1:6" ht="16.5" x14ac:dyDescent="0.2">
      <c r="A9" s="29" t="s">
        <v>205</v>
      </c>
      <c r="B9" s="68"/>
      <c r="C9" s="68"/>
      <c r="D9" s="68"/>
      <c r="E9" s="68"/>
      <c r="F9" s="68"/>
    </row>
    <row r="10" spans="1:6" ht="16.5" x14ac:dyDescent="0.2">
      <c r="A10" s="29"/>
      <c r="B10" s="68"/>
      <c r="C10" s="68"/>
      <c r="D10" s="68"/>
      <c r="E10" s="68"/>
      <c r="F10" s="68"/>
    </row>
    <row r="11" spans="1:6" ht="16.5" x14ac:dyDescent="0.2">
      <c r="A11" s="41" t="s">
        <v>3</v>
      </c>
      <c r="B11" s="67">
        <f>SUM(B14:B51,B68:B75)</f>
        <v>519.48615999999993</v>
      </c>
      <c r="C11" s="67">
        <f>SUM(C14:C51,C68:C75)</f>
        <v>526.66822000000013</v>
      </c>
      <c r="D11" s="67">
        <f>SUM(D14:D51,D68:D75)</f>
        <v>541.92241000000001</v>
      </c>
      <c r="E11" s="67">
        <f>SUM(E14:E51,E68:E75)</f>
        <v>593.20557999999994</v>
      </c>
      <c r="F11" s="67">
        <f>SUM(F14:F51,F68:F75)</f>
        <v>628.98272000000009</v>
      </c>
    </row>
    <row r="12" spans="1:6" ht="16.5" x14ac:dyDescent="0.2">
      <c r="A12" s="29" t="s">
        <v>4</v>
      </c>
      <c r="B12" s="68"/>
      <c r="C12" s="68"/>
      <c r="D12" s="68"/>
      <c r="E12" s="68"/>
      <c r="F12" s="68"/>
    </row>
    <row r="13" spans="1:6" ht="6.75" customHeight="1" x14ac:dyDescent="0.2">
      <c r="A13" s="15"/>
      <c r="B13" s="68"/>
      <c r="C13" s="68"/>
      <c r="D13" s="68"/>
      <c r="E13" s="68"/>
      <c r="F13" s="68"/>
    </row>
    <row r="14" spans="1:6" ht="16.5" x14ac:dyDescent="0.2">
      <c r="A14" s="51" t="s">
        <v>3</v>
      </c>
      <c r="B14" s="68">
        <v>53.800269999999998</v>
      </c>
      <c r="C14" s="68">
        <v>49.925899999999999</v>
      </c>
      <c r="D14" s="68">
        <v>49.453220000000002</v>
      </c>
      <c r="E14" s="68">
        <v>58.210259999999998</v>
      </c>
      <c r="F14" s="68">
        <v>65.466999999999999</v>
      </c>
    </row>
    <row r="15" spans="1:6" ht="16.5" x14ac:dyDescent="0.2">
      <c r="A15" s="52" t="s">
        <v>4</v>
      </c>
      <c r="B15" s="68"/>
      <c r="C15" s="68"/>
      <c r="D15" s="68"/>
      <c r="E15" s="68"/>
      <c r="F15" s="68"/>
    </row>
    <row r="16" spans="1:6" ht="16.5" x14ac:dyDescent="0.2">
      <c r="A16" s="51" t="s">
        <v>25</v>
      </c>
      <c r="B16" s="68">
        <v>2.8984200000000002</v>
      </c>
      <c r="C16" s="68">
        <v>2.9971999999999999</v>
      </c>
      <c r="D16" s="68">
        <v>3.1436000000000002</v>
      </c>
      <c r="E16" s="68">
        <v>3.1019999999999999</v>
      </c>
      <c r="F16" s="68">
        <v>3.37452</v>
      </c>
    </row>
    <row r="17" spans="1:6" ht="16.5" x14ac:dyDescent="0.2">
      <c r="A17" s="52" t="s">
        <v>25</v>
      </c>
      <c r="B17" s="68"/>
      <c r="C17" s="68"/>
      <c r="D17" s="68"/>
      <c r="E17" s="68"/>
      <c r="F17" s="68"/>
    </row>
    <row r="18" spans="1:6" ht="16.5" x14ac:dyDescent="0.2">
      <c r="A18" s="51" t="s">
        <v>26</v>
      </c>
      <c r="B18" s="68">
        <v>6.5620099999999999</v>
      </c>
      <c r="C18" s="68">
        <v>6.1881000000000004</v>
      </c>
      <c r="D18" s="68">
        <v>6.2798999999999996</v>
      </c>
      <c r="E18" s="68">
        <v>6.4428000000000001</v>
      </c>
      <c r="F18" s="68">
        <v>6.5924399999999999</v>
      </c>
    </row>
    <row r="19" spans="1:6" ht="16.5" x14ac:dyDescent="0.2">
      <c r="A19" s="52" t="s">
        <v>26</v>
      </c>
      <c r="B19" s="68"/>
      <c r="C19" s="68"/>
      <c r="D19" s="68"/>
      <c r="E19" s="68"/>
      <c r="F19" s="68"/>
    </row>
    <row r="20" spans="1:6" ht="16.5" x14ac:dyDescent="0.2">
      <c r="A20" s="57" t="s">
        <v>27</v>
      </c>
      <c r="B20" s="68">
        <v>12.719340000000001</v>
      </c>
      <c r="C20" s="68">
        <v>13.404400000000001</v>
      </c>
      <c r="D20" s="68">
        <v>13.965199999999999</v>
      </c>
      <c r="E20" s="68">
        <v>14.2554</v>
      </c>
      <c r="F20" s="68">
        <v>14.57532</v>
      </c>
    </row>
    <row r="21" spans="1:6" ht="16.5" x14ac:dyDescent="0.2">
      <c r="A21" s="58" t="s">
        <v>28</v>
      </c>
      <c r="B21" s="68"/>
      <c r="C21" s="68"/>
      <c r="D21" s="68"/>
      <c r="E21" s="68"/>
      <c r="F21" s="68"/>
    </row>
    <row r="22" spans="1:6" ht="16.5" x14ac:dyDescent="0.2">
      <c r="A22" s="57" t="s">
        <v>29</v>
      </c>
      <c r="B22" s="68">
        <v>6.8915499999999996</v>
      </c>
      <c r="C22" s="68">
        <v>7.0328999999999997</v>
      </c>
      <c r="D22" s="68">
        <v>7.4555199999999999</v>
      </c>
      <c r="E22" s="68">
        <v>7.4443000000000001</v>
      </c>
      <c r="F22" s="68">
        <v>7.1298300000000001</v>
      </c>
    </row>
    <row r="23" spans="1:6" ht="16.5" x14ac:dyDescent="0.2">
      <c r="A23" s="58" t="s">
        <v>30</v>
      </c>
      <c r="B23" s="68"/>
      <c r="C23" s="68"/>
      <c r="D23" s="68"/>
      <c r="E23" s="68"/>
      <c r="F23" s="68"/>
    </row>
    <row r="24" spans="1:6" ht="16.5" x14ac:dyDescent="0.2">
      <c r="A24" s="57" t="s">
        <v>213</v>
      </c>
      <c r="B24" s="68">
        <v>29.261199999999999</v>
      </c>
      <c r="C24" s="68">
        <v>29.428799999999999</v>
      </c>
      <c r="D24" s="68">
        <v>29.541399999999999</v>
      </c>
      <c r="E24" s="68">
        <v>30.41066</v>
      </c>
      <c r="F24" s="68">
        <v>31.324660000000002</v>
      </c>
    </row>
    <row r="25" spans="1:6" ht="16.5" x14ac:dyDescent="0.2">
      <c r="A25" s="58" t="s">
        <v>31</v>
      </c>
      <c r="B25" s="68"/>
      <c r="C25" s="68"/>
      <c r="D25" s="68"/>
      <c r="E25" s="68"/>
      <c r="F25" s="68"/>
    </row>
    <row r="26" spans="1:6" ht="16.5" x14ac:dyDescent="0.2">
      <c r="A26" s="57" t="s">
        <v>32</v>
      </c>
      <c r="B26" s="68">
        <v>2.5539499999999999</v>
      </c>
      <c r="C26" s="68">
        <v>2.5392999999999999</v>
      </c>
      <c r="D26" s="68">
        <v>2.68845</v>
      </c>
      <c r="E26" s="68">
        <v>2.9833500000000002</v>
      </c>
      <c r="F26" s="68">
        <v>2.9214000000000002</v>
      </c>
    </row>
    <row r="27" spans="1:6" ht="16.5" x14ac:dyDescent="0.2">
      <c r="A27" s="58" t="s">
        <v>33</v>
      </c>
      <c r="B27" s="68"/>
      <c r="C27" s="68"/>
      <c r="D27" s="68"/>
      <c r="E27" s="68"/>
      <c r="F27" s="68"/>
    </row>
    <row r="28" spans="1:6" ht="16.5" x14ac:dyDescent="0.2">
      <c r="A28" s="57" t="s">
        <v>34</v>
      </c>
      <c r="B28" s="68">
        <v>52.549500000000002</v>
      </c>
      <c r="C28" s="68">
        <v>50.986400000000003</v>
      </c>
      <c r="D28" s="68">
        <v>51.551540000000003</v>
      </c>
      <c r="E28" s="68">
        <v>51.557250000000003</v>
      </c>
      <c r="F28" s="68">
        <v>51.266530000000003</v>
      </c>
    </row>
    <row r="29" spans="1:6" ht="16.5" x14ac:dyDescent="0.2">
      <c r="A29" s="58" t="s">
        <v>35</v>
      </c>
      <c r="B29" s="68"/>
      <c r="C29" s="68"/>
      <c r="D29" s="68"/>
      <c r="E29" s="68"/>
      <c r="F29" s="68"/>
    </row>
    <row r="30" spans="1:6" ht="16.5" x14ac:dyDescent="0.2">
      <c r="A30" s="57" t="s">
        <v>36</v>
      </c>
      <c r="B30" s="68">
        <v>6.4835000000000003</v>
      </c>
      <c r="C30" s="68">
        <v>6.5549999999999997</v>
      </c>
      <c r="D30" s="68">
        <v>6.7312000000000003</v>
      </c>
      <c r="E30" s="68">
        <v>7.1094999999999997</v>
      </c>
      <c r="F30" s="68">
        <v>7.0624700000000002</v>
      </c>
    </row>
    <row r="31" spans="1:6" ht="16.5" x14ac:dyDescent="0.2">
      <c r="A31" s="58" t="s">
        <v>37</v>
      </c>
      <c r="B31" s="68"/>
      <c r="C31" s="68"/>
      <c r="D31" s="68"/>
      <c r="E31" s="68"/>
      <c r="F31" s="68"/>
    </row>
    <row r="32" spans="1:6" ht="16.5" x14ac:dyDescent="0.2">
      <c r="A32" s="57" t="s">
        <v>38</v>
      </c>
      <c r="B32" s="68">
        <v>34.266399999999997</v>
      </c>
      <c r="C32" s="68">
        <v>36.632719999999999</v>
      </c>
      <c r="D32" s="68">
        <v>36.751600000000003</v>
      </c>
      <c r="E32" s="68">
        <v>37.436399999999999</v>
      </c>
      <c r="F32" s="68">
        <v>38.526209999999999</v>
      </c>
    </row>
    <row r="33" spans="1:6" ht="16.5" x14ac:dyDescent="0.2">
      <c r="A33" s="58" t="s">
        <v>39</v>
      </c>
      <c r="B33" s="68"/>
      <c r="C33" s="68"/>
      <c r="D33" s="68"/>
      <c r="E33" s="68"/>
      <c r="F33" s="68"/>
    </row>
    <row r="34" spans="1:6" ht="16.5" x14ac:dyDescent="0.2">
      <c r="A34" s="57" t="s">
        <v>40</v>
      </c>
      <c r="B34" s="68">
        <v>2.3917999999999999</v>
      </c>
      <c r="C34" s="68">
        <v>2.7023999999999999</v>
      </c>
      <c r="D34" s="68">
        <v>2.5748000000000002</v>
      </c>
      <c r="E34" s="68">
        <v>2.5259</v>
      </c>
      <c r="F34" s="68">
        <v>2.4208799999999999</v>
      </c>
    </row>
    <row r="35" spans="1:6" ht="16.5" x14ac:dyDescent="0.2">
      <c r="A35" s="58" t="s">
        <v>41</v>
      </c>
      <c r="B35" s="68"/>
      <c r="C35" s="68"/>
      <c r="D35" s="68"/>
      <c r="E35" s="68"/>
      <c r="F35" s="68"/>
    </row>
    <row r="36" spans="1:6" ht="16.5" x14ac:dyDescent="0.2">
      <c r="A36" s="57" t="s">
        <v>42</v>
      </c>
      <c r="B36" s="68">
        <v>121.35</v>
      </c>
      <c r="C36" s="68">
        <v>122.24469999999999</v>
      </c>
      <c r="D36" s="68">
        <v>125.6613</v>
      </c>
      <c r="E36" s="68">
        <v>130.79284999999999</v>
      </c>
      <c r="F36" s="68">
        <v>135.94486000000001</v>
      </c>
    </row>
    <row r="37" spans="1:6" ht="16.5" x14ac:dyDescent="0.2">
      <c r="A37" s="58" t="s">
        <v>43</v>
      </c>
      <c r="B37" s="68"/>
      <c r="C37" s="68"/>
      <c r="D37" s="68"/>
      <c r="E37" s="68"/>
      <c r="F37" s="68"/>
    </row>
    <row r="38" spans="1:6" ht="16.5" x14ac:dyDescent="0.2">
      <c r="A38" s="57" t="s">
        <v>44</v>
      </c>
      <c r="B38" s="68">
        <v>4.5960299999999998</v>
      </c>
      <c r="C38" s="68">
        <v>4.8918999999999997</v>
      </c>
      <c r="D38" s="68">
        <v>4.9032999999999998</v>
      </c>
      <c r="E38" s="68">
        <v>4.9958999999999998</v>
      </c>
      <c r="F38" s="68">
        <v>4.9090699999999998</v>
      </c>
    </row>
    <row r="39" spans="1:6" ht="16.5" x14ac:dyDescent="0.2">
      <c r="A39" s="58" t="s">
        <v>45</v>
      </c>
      <c r="B39" s="68"/>
      <c r="C39" s="68"/>
      <c r="D39" s="68"/>
      <c r="E39" s="68"/>
      <c r="F39" s="68"/>
    </row>
    <row r="40" spans="1:6" ht="16.5" x14ac:dyDescent="0.2">
      <c r="A40" s="57" t="s">
        <v>182</v>
      </c>
      <c r="B40" s="68">
        <v>4.7919700000000001</v>
      </c>
      <c r="C40" s="68">
        <v>4.8293999999999997</v>
      </c>
      <c r="D40" s="68">
        <v>4.8124000000000002</v>
      </c>
      <c r="E40" s="68">
        <v>6.0845500000000001</v>
      </c>
      <c r="F40" s="68">
        <v>5.9758899999999997</v>
      </c>
    </row>
    <row r="41" spans="1:6" ht="16.5" x14ac:dyDescent="0.2">
      <c r="A41" s="58" t="s">
        <v>183</v>
      </c>
      <c r="B41" s="68"/>
      <c r="C41" s="68"/>
      <c r="D41" s="68"/>
      <c r="E41" s="68"/>
      <c r="F41" s="68"/>
    </row>
    <row r="42" spans="1:6" ht="16.5" x14ac:dyDescent="0.2">
      <c r="A42" s="57" t="s">
        <v>46</v>
      </c>
      <c r="B42" s="68">
        <v>5.2948700000000004</v>
      </c>
      <c r="C42" s="68">
        <v>5.3086000000000002</v>
      </c>
      <c r="D42" s="68">
        <v>5.3441999999999998</v>
      </c>
      <c r="E42" s="68">
        <v>5.4023000000000003</v>
      </c>
      <c r="F42" s="68">
        <v>5.4693300000000002</v>
      </c>
    </row>
    <row r="43" spans="1:6" ht="16.5" x14ac:dyDescent="0.2">
      <c r="A43" s="58" t="s">
        <v>47</v>
      </c>
      <c r="B43" s="68"/>
      <c r="C43" s="68"/>
      <c r="D43" s="68"/>
      <c r="E43" s="68"/>
      <c r="F43" s="68"/>
    </row>
    <row r="44" spans="1:6" ht="16.5" x14ac:dyDescent="0.2">
      <c r="A44" s="57" t="s">
        <v>48</v>
      </c>
      <c r="B44" s="68">
        <v>9.6980000000000004</v>
      </c>
      <c r="C44" s="68">
        <v>9.8489000000000004</v>
      </c>
      <c r="D44" s="68">
        <v>9.6275999999999993</v>
      </c>
      <c r="E44" s="68">
        <v>9.7430000000000003</v>
      </c>
      <c r="F44" s="68">
        <v>8.7707800000000002</v>
      </c>
    </row>
    <row r="45" spans="1:6" ht="16.5" x14ac:dyDescent="0.2">
      <c r="A45" s="58" t="s">
        <v>49</v>
      </c>
      <c r="B45" s="68"/>
      <c r="C45" s="68"/>
      <c r="D45" s="68"/>
      <c r="E45" s="68"/>
      <c r="F45" s="68"/>
    </row>
    <row r="46" spans="1:6" ht="16.5" x14ac:dyDescent="0.2">
      <c r="A46" s="57" t="s">
        <v>50</v>
      </c>
      <c r="B46" s="68">
        <v>0.79161999999999999</v>
      </c>
      <c r="C46" s="68">
        <v>0.80389999999999995</v>
      </c>
      <c r="D46" s="68">
        <v>0.80110000000000003</v>
      </c>
      <c r="E46" s="68">
        <v>0.79944999999999999</v>
      </c>
      <c r="F46" s="68">
        <v>0.75960000000000005</v>
      </c>
    </row>
    <row r="47" spans="1:6" ht="16.5" x14ac:dyDescent="0.2">
      <c r="A47" s="58" t="s">
        <v>51</v>
      </c>
      <c r="B47" s="68"/>
      <c r="C47" s="68"/>
      <c r="D47" s="68"/>
      <c r="E47" s="68"/>
      <c r="F47" s="68"/>
    </row>
    <row r="48" spans="1:6" ht="16.5" x14ac:dyDescent="0.2">
      <c r="A48" s="57" t="s">
        <v>52</v>
      </c>
      <c r="B48" s="68">
        <v>10.5784</v>
      </c>
      <c r="C48" s="68">
        <v>10.477399999999999</v>
      </c>
      <c r="D48" s="68">
        <v>10.3931</v>
      </c>
      <c r="E48" s="68">
        <v>10.288970000000001</v>
      </c>
      <c r="F48" s="68">
        <v>10.813800000000001</v>
      </c>
    </row>
    <row r="49" spans="1:6" ht="16.5" x14ac:dyDescent="0.2">
      <c r="A49" s="58" t="s">
        <v>53</v>
      </c>
      <c r="B49" s="69"/>
      <c r="C49" s="69"/>
      <c r="D49" s="69"/>
      <c r="E49" s="68"/>
      <c r="F49" s="68"/>
    </row>
    <row r="50" spans="1:6" ht="16.5" x14ac:dyDescent="0.2">
      <c r="A50" s="57" t="s">
        <v>54</v>
      </c>
      <c r="B50" s="68">
        <v>10.44604</v>
      </c>
      <c r="C50" s="68">
        <v>10.9292</v>
      </c>
      <c r="D50" s="68">
        <v>11.17736</v>
      </c>
      <c r="E50" s="68">
        <v>11.342180000000001</v>
      </c>
      <c r="F50" s="68">
        <v>10.78229</v>
      </c>
    </row>
    <row r="51" spans="1:6" x14ac:dyDescent="0.2">
      <c r="A51" s="58" t="s">
        <v>55</v>
      </c>
      <c r="B51" s="8"/>
      <c r="C51" s="8"/>
      <c r="D51" s="8"/>
      <c r="E51" s="8"/>
      <c r="F51" s="8"/>
    </row>
    <row r="52" spans="1:6" ht="6.75" customHeight="1" x14ac:dyDescent="0.2">
      <c r="A52" s="10"/>
      <c r="B52" s="11"/>
      <c r="C52" s="11"/>
      <c r="D52" s="11"/>
      <c r="E52" s="11"/>
      <c r="F52" s="11"/>
    </row>
    <row r="53" spans="1:6" ht="9" customHeight="1" x14ac:dyDescent="0.2">
      <c r="A53" s="12"/>
    </row>
    <row r="54" spans="1:6" x14ac:dyDescent="0.2">
      <c r="A54" s="55" t="s">
        <v>201</v>
      </c>
      <c r="B54" s="14"/>
    </row>
    <row r="55" spans="1:6" x14ac:dyDescent="0.2">
      <c r="A55" s="56" t="s">
        <v>200</v>
      </c>
    </row>
    <row r="56" spans="1:6" ht="6.75" customHeight="1" x14ac:dyDescent="0.2">
      <c r="A56" s="20"/>
    </row>
    <row r="57" spans="1:6" x14ac:dyDescent="0.2">
      <c r="A57" s="55" t="s">
        <v>202</v>
      </c>
    </row>
    <row r="58" spans="1:6" x14ac:dyDescent="0.2">
      <c r="A58" s="56" t="s">
        <v>203</v>
      </c>
    </row>
    <row r="59" spans="1:6" x14ac:dyDescent="0.2">
      <c r="A59" s="3"/>
    </row>
    <row r="60" spans="1:6" x14ac:dyDescent="0.2">
      <c r="A60" s="72"/>
      <c r="B60" s="72"/>
      <c r="C60" s="72"/>
      <c r="D60" s="72"/>
      <c r="E60" s="72"/>
      <c r="F60" s="72"/>
    </row>
    <row r="61" spans="1:6" ht="15" customHeight="1" x14ac:dyDescent="0.2">
      <c r="A61" s="139" t="s">
        <v>211</v>
      </c>
      <c r="B61" s="139"/>
      <c r="C61" s="139"/>
      <c r="D61" s="139"/>
      <c r="E61" s="139"/>
      <c r="F61" s="139"/>
    </row>
    <row r="62" spans="1:6" ht="15" customHeight="1" x14ac:dyDescent="0.2">
      <c r="A62" s="140" t="s">
        <v>212</v>
      </c>
      <c r="B62" s="140"/>
      <c r="C62" s="140"/>
      <c r="D62" s="140"/>
      <c r="E62" s="140"/>
      <c r="F62" s="140"/>
    </row>
    <row r="63" spans="1:6" x14ac:dyDescent="0.2">
      <c r="A63" s="22"/>
      <c r="B63" s="22"/>
      <c r="C63" s="22"/>
      <c r="D63" s="22"/>
      <c r="E63" s="22"/>
      <c r="F63" s="22"/>
    </row>
    <row r="64" spans="1:6" x14ac:dyDescent="0.2">
      <c r="A64" s="46"/>
      <c r="B64" s="6"/>
      <c r="F64" s="18" t="s">
        <v>189</v>
      </c>
    </row>
    <row r="65" spans="1:6" ht="17.100000000000001" customHeight="1" x14ac:dyDescent="0.2">
      <c r="A65" s="27" t="s">
        <v>22</v>
      </c>
      <c r="B65" s="5" t="s">
        <v>166</v>
      </c>
      <c r="C65" s="5" t="s">
        <v>172</v>
      </c>
      <c r="D65" s="5" t="s">
        <v>174</v>
      </c>
      <c r="E65" s="5" t="s">
        <v>177</v>
      </c>
      <c r="F65" s="5" t="s">
        <v>195</v>
      </c>
    </row>
    <row r="66" spans="1:6" ht="17.100000000000001" customHeight="1" x14ac:dyDescent="0.2">
      <c r="A66" s="28" t="s">
        <v>23</v>
      </c>
      <c r="B66" s="26" t="s">
        <v>163</v>
      </c>
      <c r="C66" s="26" t="s">
        <v>167</v>
      </c>
      <c r="D66" s="26" t="s">
        <v>175</v>
      </c>
      <c r="E66" s="26" t="s">
        <v>181</v>
      </c>
      <c r="F66" s="31" t="s">
        <v>196</v>
      </c>
    </row>
    <row r="67" spans="1:6" ht="6.95" customHeight="1" x14ac:dyDescent="0.2">
      <c r="A67" s="24"/>
      <c r="B67" s="7"/>
    </row>
    <row r="68" spans="1:6" ht="17.100000000000001" customHeight="1" x14ac:dyDescent="0.2">
      <c r="A68" s="57" t="s">
        <v>56</v>
      </c>
      <c r="B68" s="68">
        <v>8.4844000000000008</v>
      </c>
      <c r="C68" s="68">
        <v>8.4382000000000001</v>
      </c>
      <c r="D68" s="68">
        <v>8.5541300000000007</v>
      </c>
      <c r="E68" s="68">
        <v>8.8848000000000003</v>
      </c>
      <c r="F68" s="68">
        <v>8.9085900000000002</v>
      </c>
    </row>
    <row r="69" spans="1:6" ht="17.100000000000001" customHeight="1" x14ac:dyDescent="0.2">
      <c r="A69" s="58" t="s">
        <v>57</v>
      </c>
      <c r="B69" s="68"/>
      <c r="C69" s="68"/>
      <c r="D69" s="68"/>
      <c r="E69" s="68"/>
      <c r="F69" s="68"/>
    </row>
    <row r="70" spans="1:6" ht="17.100000000000001" customHeight="1" x14ac:dyDescent="0.2">
      <c r="A70" s="57" t="s">
        <v>164</v>
      </c>
      <c r="B70" s="68">
        <v>21.495190000000001</v>
      </c>
      <c r="C70" s="68">
        <v>23.238600000000002</v>
      </c>
      <c r="D70" s="68">
        <v>25.7578</v>
      </c>
      <c r="E70" s="68">
        <v>26.244119999999999</v>
      </c>
      <c r="F70" s="68">
        <v>41.145359999999997</v>
      </c>
    </row>
    <row r="71" spans="1:6" ht="17.100000000000001" customHeight="1" x14ac:dyDescent="0.2">
      <c r="A71" s="58" t="s">
        <v>165</v>
      </c>
      <c r="B71" s="68"/>
      <c r="C71" s="68"/>
      <c r="D71" s="68"/>
      <c r="E71" s="68"/>
      <c r="F71" s="68"/>
    </row>
    <row r="72" spans="1:6" ht="17.100000000000001" customHeight="1" x14ac:dyDescent="0.2">
      <c r="A72" s="57" t="s">
        <v>101</v>
      </c>
      <c r="B72" s="68">
        <v>111.5817</v>
      </c>
      <c r="C72" s="68">
        <v>117.26430000000001</v>
      </c>
      <c r="D72" s="68">
        <v>124.75369000000001</v>
      </c>
      <c r="E72" s="68">
        <v>127.3806</v>
      </c>
      <c r="F72" s="68">
        <v>134.55098000000001</v>
      </c>
    </row>
    <row r="73" spans="1:6" ht="17.100000000000001" customHeight="1" x14ac:dyDescent="0.2">
      <c r="A73" s="58" t="s">
        <v>121</v>
      </c>
      <c r="B73" s="68"/>
      <c r="C73" s="68"/>
      <c r="D73" s="68"/>
      <c r="E73" s="68"/>
      <c r="F73" s="68"/>
    </row>
    <row r="74" spans="1:6" ht="17.100000000000001" customHeight="1" x14ac:dyDescent="0.2">
      <c r="A74" s="57" t="s">
        <v>184</v>
      </c>
      <c r="B74" s="64"/>
      <c r="C74" s="64"/>
      <c r="D74" s="68"/>
      <c r="E74" s="68">
        <v>29.76904</v>
      </c>
      <c r="F74" s="68">
        <v>30.29091</v>
      </c>
    </row>
    <row r="75" spans="1:6" ht="17.100000000000001" customHeight="1" x14ac:dyDescent="0.2">
      <c r="A75" s="58" t="s">
        <v>185</v>
      </c>
      <c r="B75" s="68"/>
      <c r="C75" s="68"/>
      <c r="D75" s="68"/>
      <c r="E75" s="68"/>
      <c r="F75" s="68"/>
    </row>
    <row r="76" spans="1:6" ht="12.95" customHeight="1" x14ac:dyDescent="0.2">
      <c r="A76" s="32"/>
      <c r="B76" s="68"/>
      <c r="C76" s="68"/>
      <c r="D76" s="68"/>
      <c r="E76" s="68"/>
      <c r="F76" s="68"/>
    </row>
    <row r="77" spans="1:6" ht="17.100000000000001" customHeight="1" x14ac:dyDescent="0.2">
      <c r="A77" s="42" t="s">
        <v>5</v>
      </c>
      <c r="B77" s="67">
        <v>508.46097200000003</v>
      </c>
      <c r="C77" s="67">
        <v>511.983</v>
      </c>
      <c r="D77" s="67">
        <v>513.95245</v>
      </c>
      <c r="E77" s="67">
        <v>513.17276000000004</v>
      </c>
      <c r="F77" s="67">
        <v>516.38067000000001</v>
      </c>
    </row>
    <row r="78" spans="1:6" ht="17.100000000000001" customHeight="1" x14ac:dyDescent="0.2">
      <c r="A78" s="43" t="s">
        <v>6</v>
      </c>
      <c r="B78" s="68"/>
      <c r="C78" s="68"/>
      <c r="D78" s="68"/>
      <c r="E78" s="68"/>
      <c r="F78" s="68"/>
    </row>
    <row r="79" spans="1:6" ht="6.75" customHeight="1" x14ac:dyDescent="0.2">
      <c r="A79" s="32"/>
      <c r="B79" s="68"/>
      <c r="C79" s="68"/>
      <c r="D79" s="68"/>
      <c r="E79" s="68"/>
      <c r="F79" s="68"/>
    </row>
    <row r="80" spans="1:6" ht="16.5" x14ac:dyDescent="0.2">
      <c r="A80" s="51" t="s">
        <v>58</v>
      </c>
      <c r="B80" s="68"/>
      <c r="C80" s="68"/>
      <c r="D80" s="68"/>
      <c r="E80" s="68"/>
      <c r="F80" s="68"/>
    </row>
    <row r="81" spans="1:6" ht="16.5" x14ac:dyDescent="0.2">
      <c r="A81" s="52" t="s">
        <v>59</v>
      </c>
      <c r="B81" s="68"/>
      <c r="C81" s="68"/>
      <c r="D81" s="68"/>
      <c r="E81" s="68"/>
      <c r="F81" s="68"/>
    </row>
    <row r="82" spans="1:6" ht="16.5" x14ac:dyDescent="0.2">
      <c r="A82" s="51" t="s">
        <v>60</v>
      </c>
      <c r="B82" s="68"/>
      <c r="C82" s="68"/>
      <c r="D82" s="68"/>
      <c r="E82" s="68"/>
      <c r="F82" s="68"/>
    </row>
    <row r="83" spans="1:6" ht="16.5" x14ac:dyDescent="0.2">
      <c r="A83" s="52" t="s">
        <v>61</v>
      </c>
      <c r="B83" s="68"/>
      <c r="C83" s="68"/>
      <c r="D83" s="68"/>
      <c r="E83" s="68"/>
      <c r="F83" s="68"/>
    </row>
    <row r="84" spans="1:6" ht="16.5" x14ac:dyDescent="0.2">
      <c r="A84" s="51" t="s">
        <v>62</v>
      </c>
      <c r="B84" s="68"/>
      <c r="C84" s="68"/>
      <c r="D84" s="68"/>
      <c r="E84" s="68"/>
      <c r="F84" s="68"/>
    </row>
    <row r="85" spans="1:6" ht="16.5" x14ac:dyDescent="0.2">
      <c r="A85" s="52" t="s">
        <v>63</v>
      </c>
      <c r="B85" s="68"/>
      <c r="C85" s="68"/>
      <c r="D85" s="68"/>
      <c r="E85" s="68"/>
      <c r="F85" s="68"/>
    </row>
    <row r="86" spans="1:6" s="9" customFormat="1" ht="30" customHeight="1" x14ac:dyDescent="0.2">
      <c r="A86" s="59" t="s">
        <v>64</v>
      </c>
      <c r="B86" s="70"/>
      <c r="C86" s="70"/>
      <c r="D86" s="70"/>
      <c r="E86" s="70"/>
      <c r="F86" s="70"/>
    </row>
    <row r="87" spans="1:6" ht="29.25" customHeight="1" x14ac:dyDescent="0.2">
      <c r="A87" s="60" t="s">
        <v>65</v>
      </c>
      <c r="B87" s="68"/>
      <c r="C87" s="68"/>
      <c r="D87" s="68"/>
      <c r="E87" s="68"/>
      <c r="F87" s="68"/>
    </row>
    <row r="88" spans="1:6" ht="16.5" x14ac:dyDescent="0.2">
      <c r="A88" s="32"/>
      <c r="B88" s="68"/>
      <c r="C88" s="68"/>
      <c r="D88" s="68"/>
      <c r="E88" s="68"/>
      <c r="F88" s="68"/>
    </row>
    <row r="89" spans="1:6" ht="29.25" customHeight="1" x14ac:dyDescent="0.2">
      <c r="A89" s="50" t="s">
        <v>187</v>
      </c>
      <c r="B89" s="67">
        <f>B92:B92</f>
        <v>170.63869</v>
      </c>
      <c r="C89" s="67">
        <f>C92:C92</f>
        <v>173.67940999999999</v>
      </c>
      <c r="D89" s="67">
        <f>D92:D92</f>
        <v>175.17940999999999</v>
      </c>
      <c r="E89" s="67">
        <f>E92:E92</f>
        <v>143.97466</v>
      </c>
      <c r="F89" s="67">
        <f>F92:F92</f>
        <v>144.19522499999999</v>
      </c>
    </row>
    <row r="90" spans="1:6" ht="16.5" x14ac:dyDescent="0.2">
      <c r="A90" s="43" t="s">
        <v>188</v>
      </c>
      <c r="B90" s="68"/>
      <c r="C90" s="68"/>
      <c r="D90" s="68"/>
      <c r="E90" s="68"/>
      <c r="F90" s="68"/>
    </row>
    <row r="91" spans="1:6" ht="6.75" customHeight="1" x14ac:dyDescent="0.2">
      <c r="A91" s="32"/>
      <c r="B91" s="68"/>
      <c r="C91" s="68"/>
      <c r="D91" s="68"/>
      <c r="E91" s="68"/>
      <c r="F91" s="68"/>
    </row>
    <row r="92" spans="1:6" ht="16.5" customHeight="1" x14ac:dyDescent="0.2">
      <c r="A92" s="59" t="s">
        <v>66</v>
      </c>
      <c r="B92" s="68">
        <v>170.63869</v>
      </c>
      <c r="C92" s="68">
        <v>173.67940999999999</v>
      </c>
      <c r="D92" s="68">
        <v>175.17940999999999</v>
      </c>
      <c r="E92" s="68">
        <v>143.97466</v>
      </c>
      <c r="F92" s="68">
        <v>144.19522499999999</v>
      </c>
    </row>
    <row r="93" spans="1:6" ht="16.5" x14ac:dyDescent="0.2">
      <c r="A93" s="52" t="s">
        <v>67</v>
      </c>
      <c r="B93" s="68"/>
      <c r="C93" s="68"/>
      <c r="D93" s="68"/>
      <c r="E93" s="68"/>
      <c r="F93" s="68"/>
    </row>
    <row r="94" spans="1:6" ht="16.5" x14ac:dyDescent="0.2">
      <c r="A94" s="24"/>
      <c r="B94" s="68"/>
      <c r="C94" s="68"/>
      <c r="D94" s="68"/>
      <c r="E94" s="68"/>
      <c r="F94" s="68"/>
    </row>
    <row r="95" spans="1:6" ht="16.5" x14ac:dyDescent="0.2">
      <c r="A95" s="41" t="s">
        <v>7</v>
      </c>
      <c r="B95" s="67">
        <f>SUM(B98:B111)</f>
        <v>966.81919300000004</v>
      </c>
      <c r="C95" s="67">
        <f>SUM(C98:C111)</f>
        <v>896.09970699999985</v>
      </c>
      <c r="D95" s="67">
        <f>SUM(D98:D111)</f>
        <v>917.92079499999988</v>
      </c>
      <c r="E95" s="67">
        <f>SUM(E98:E111)</f>
        <v>874.10529000000008</v>
      </c>
      <c r="F95" s="67">
        <f>SUM(F98:F111)</f>
        <v>950.35935199999994</v>
      </c>
    </row>
    <row r="96" spans="1:6" ht="16.5" x14ac:dyDescent="0.2">
      <c r="A96" s="29" t="s">
        <v>8</v>
      </c>
      <c r="B96" s="68"/>
      <c r="C96" s="68"/>
      <c r="D96" s="68"/>
      <c r="E96" s="68"/>
      <c r="F96" s="68"/>
    </row>
    <row r="97" spans="1:6" ht="6.75" customHeight="1" x14ac:dyDescent="0.2">
      <c r="A97" s="13"/>
      <c r="B97" s="68"/>
      <c r="C97" s="68"/>
      <c r="D97" s="68"/>
      <c r="E97" s="68"/>
      <c r="F97" s="68"/>
    </row>
    <row r="98" spans="1:6" ht="16.5" x14ac:dyDescent="0.2">
      <c r="A98" s="51" t="s">
        <v>68</v>
      </c>
      <c r="B98" s="68">
        <v>431.922483</v>
      </c>
      <c r="C98" s="68">
        <v>343.77310599999998</v>
      </c>
      <c r="D98" s="68">
        <v>369.56825500000002</v>
      </c>
      <c r="E98" s="68">
        <v>317.21039000000002</v>
      </c>
      <c r="F98" s="68">
        <v>387.40757200000002</v>
      </c>
    </row>
    <row r="99" spans="1:6" ht="16.5" x14ac:dyDescent="0.2">
      <c r="A99" s="52" t="s">
        <v>69</v>
      </c>
      <c r="B99" s="68"/>
      <c r="C99" s="68"/>
      <c r="D99" s="68"/>
      <c r="E99" s="68"/>
      <c r="F99" s="68"/>
    </row>
    <row r="100" spans="1:6" ht="16.5" x14ac:dyDescent="0.2">
      <c r="A100" s="51" t="s">
        <v>70</v>
      </c>
      <c r="B100" s="64" t="s">
        <v>2</v>
      </c>
      <c r="C100" s="64" t="s">
        <v>2</v>
      </c>
      <c r="D100" s="64" t="s">
        <v>2</v>
      </c>
      <c r="E100" s="64" t="s">
        <v>2</v>
      </c>
      <c r="F100" s="64" t="s">
        <v>2</v>
      </c>
    </row>
    <row r="101" spans="1:6" ht="16.5" x14ac:dyDescent="0.2">
      <c r="A101" s="52" t="s">
        <v>71</v>
      </c>
      <c r="B101" s="68"/>
      <c r="C101" s="68"/>
      <c r="D101" s="68"/>
      <c r="E101" s="68"/>
      <c r="F101" s="68"/>
    </row>
    <row r="102" spans="1:6" ht="16.5" x14ac:dyDescent="0.2">
      <c r="A102" s="51" t="s">
        <v>72</v>
      </c>
      <c r="B102" s="68">
        <v>14.15957</v>
      </c>
      <c r="C102" s="68">
        <v>14.159000000000001</v>
      </c>
      <c r="D102" s="68">
        <v>14.556710000000001</v>
      </c>
      <c r="E102" s="68">
        <v>15.736499999999999</v>
      </c>
      <c r="F102" s="68">
        <v>14.954000000000001</v>
      </c>
    </row>
    <row r="103" spans="1:6" ht="16.5" x14ac:dyDescent="0.2">
      <c r="A103" s="52" t="s">
        <v>73</v>
      </c>
      <c r="B103" s="68"/>
      <c r="C103" s="68"/>
      <c r="D103" s="68"/>
      <c r="E103" s="68"/>
      <c r="F103" s="68"/>
    </row>
    <row r="104" spans="1:6" ht="16.5" x14ac:dyDescent="0.2">
      <c r="A104" s="51" t="s">
        <v>74</v>
      </c>
      <c r="B104" s="68">
        <v>10.714219999999999</v>
      </c>
      <c r="C104" s="68">
        <v>10.714</v>
      </c>
      <c r="D104" s="68">
        <v>10.700200000000001</v>
      </c>
      <c r="E104" s="68">
        <v>10.87748</v>
      </c>
      <c r="F104" s="68">
        <v>10.8805</v>
      </c>
    </row>
    <row r="105" spans="1:6" ht="16.5" x14ac:dyDescent="0.2">
      <c r="A105" s="52" t="s">
        <v>75</v>
      </c>
      <c r="B105" s="68"/>
      <c r="C105" s="68"/>
      <c r="D105" s="68"/>
      <c r="E105" s="68"/>
      <c r="F105" s="68"/>
    </row>
    <row r="106" spans="1:6" ht="16.5" x14ac:dyDescent="0.2">
      <c r="A106" s="51" t="s">
        <v>76</v>
      </c>
      <c r="B106" s="68">
        <v>390.20882</v>
      </c>
      <c r="C106" s="68">
        <v>406.19677999999999</v>
      </c>
      <c r="D106" s="68">
        <v>406.19677999999999</v>
      </c>
      <c r="E106" s="68">
        <v>416.19677999999999</v>
      </c>
      <c r="F106" s="68">
        <v>418.19677999999999</v>
      </c>
    </row>
    <row r="107" spans="1:6" ht="16.5" x14ac:dyDescent="0.2">
      <c r="A107" s="52" t="s">
        <v>77</v>
      </c>
      <c r="B107" s="68"/>
      <c r="C107" s="68"/>
      <c r="D107" s="68"/>
      <c r="E107" s="68"/>
      <c r="F107" s="68"/>
    </row>
    <row r="108" spans="1:6" ht="16.5" x14ac:dyDescent="0.2">
      <c r="A108" s="51" t="s">
        <v>78</v>
      </c>
      <c r="B108" s="68">
        <v>115.97117</v>
      </c>
      <c r="C108" s="68">
        <v>117.414321</v>
      </c>
      <c r="D108" s="68">
        <v>113.19625000000001</v>
      </c>
      <c r="E108" s="68">
        <v>110.3047</v>
      </c>
      <c r="F108" s="68">
        <v>115.32429999999999</v>
      </c>
    </row>
    <row r="109" spans="1:6" ht="16.5" x14ac:dyDescent="0.2">
      <c r="A109" s="52" t="s">
        <v>122</v>
      </c>
      <c r="B109" s="68"/>
      <c r="C109" s="68"/>
      <c r="D109" s="68"/>
      <c r="E109" s="68"/>
      <c r="F109" s="68"/>
    </row>
    <row r="110" spans="1:6" ht="16.5" x14ac:dyDescent="0.2">
      <c r="A110" s="51" t="s">
        <v>79</v>
      </c>
      <c r="B110" s="68">
        <v>3.84293</v>
      </c>
      <c r="C110" s="68">
        <v>3.8424999999999998</v>
      </c>
      <c r="D110" s="68">
        <v>3.7025999999999999</v>
      </c>
      <c r="E110" s="68">
        <v>3.7794400000000001</v>
      </c>
      <c r="F110" s="68">
        <v>3.5962000000000001</v>
      </c>
    </row>
    <row r="111" spans="1:6" ht="16.5" x14ac:dyDescent="0.2">
      <c r="A111" s="52" t="s">
        <v>192</v>
      </c>
      <c r="B111" s="68"/>
      <c r="C111" s="68"/>
      <c r="D111" s="68"/>
      <c r="E111" s="68"/>
      <c r="F111" s="68"/>
    </row>
    <row r="112" spans="1:6" ht="16.5" x14ac:dyDescent="0.2">
      <c r="A112" s="52" t="s">
        <v>191</v>
      </c>
      <c r="B112" s="68"/>
      <c r="C112" s="68"/>
      <c r="D112" s="68"/>
      <c r="E112" s="68"/>
      <c r="F112" s="68"/>
    </row>
    <row r="113" spans="1:6" ht="6.75" customHeight="1" x14ac:dyDescent="0.2">
      <c r="A113" s="10"/>
      <c r="B113" s="11"/>
      <c r="C113" s="11"/>
      <c r="D113" s="11"/>
      <c r="E113" s="11"/>
      <c r="F113" s="11"/>
    </row>
    <row r="114" spans="1:6" ht="9" customHeight="1" x14ac:dyDescent="0.2">
      <c r="A114" s="12"/>
    </row>
    <row r="115" spans="1:6" x14ac:dyDescent="0.2">
      <c r="A115" s="55" t="s">
        <v>201</v>
      </c>
    </row>
    <row r="116" spans="1:6" x14ac:dyDescent="0.2">
      <c r="A116" s="56" t="s">
        <v>200</v>
      </c>
    </row>
    <row r="117" spans="1:6" ht="6.75" customHeight="1" x14ac:dyDescent="0.2">
      <c r="A117" s="20"/>
    </row>
    <row r="118" spans="1:6" x14ac:dyDescent="0.2">
      <c r="A118" s="55" t="s">
        <v>202</v>
      </c>
    </row>
    <row r="119" spans="1:6" x14ac:dyDescent="0.2">
      <c r="A119" s="56" t="s">
        <v>203</v>
      </c>
    </row>
    <row r="120" spans="1:6" x14ac:dyDescent="0.2">
      <c r="A120" s="3"/>
    </row>
    <row r="121" spans="1:6" x14ac:dyDescent="0.2">
      <c r="A121" s="62"/>
      <c r="B121" s="62"/>
      <c r="C121" s="62"/>
      <c r="D121" s="62"/>
      <c r="E121" s="62"/>
      <c r="F121" s="62"/>
    </row>
    <row r="122" spans="1:6" ht="15" customHeight="1" x14ac:dyDescent="0.2">
      <c r="A122" s="139" t="s">
        <v>211</v>
      </c>
      <c r="B122" s="139"/>
      <c r="C122" s="139"/>
      <c r="D122" s="139"/>
      <c r="E122" s="139"/>
      <c r="F122" s="139"/>
    </row>
    <row r="123" spans="1:6" ht="15" customHeight="1" x14ac:dyDescent="0.2">
      <c r="A123" s="140" t="s">
        <v>212</v>
      </c>
      <c r="B123" s="140"/>
      <c r="C123" s="140"/>
      <c r="D123" s="140"/>
      <c r="E123" s="140"/>
      <c r="F123" s="140"/>
    </row>
    <row r="124" spans="1:6" x14ac:dyDescent="0.2">
      <c r="A124" s="22"/>
      <c r="B124" s="22"/>
      <c r="C124" s="22"/>
      <c r="D124" s="22"/>
      <c r="E124" s="22"/>
      <c r="F124" s="22"/>
    </row>
    <row r="125" spans="1:6" x14ac:dyDescent="0.2">
      <c r="A125" s="46"/>
      <c r="B125" s="6"/>
      <c r="F125" s="18" t="s">
        <v>189</v>
      </c>
    </row>
    <row r="126" spans="1:6" x14ac:dyDescent="0.2">
      <c r="A126" s="27" t="s">
        <v>22</v>
      </c>
      <c r="B126" s="5" t="s">
        <v>166</v>
      </c>
      <c r="C126" s="5" t="s">
        <v>172</v>
      </c>
      <c r="D126" s="5" t="s">
        <v>174</v>
      </c>
      <c r="E126" s="5" t="s">
        <v>177</v>
      </c>
      <c r="F126" s="5" t="s">
        <v>195</v>
      </c>
    </row>
    <row r="127" spans="1:6" x14ac:dyDescent="0.2">
      <c r="A127" s="28" t="s">
        <v>23</v>
      </c>
      <c r="B127" s="26" t="s">
        <v>163</v>
      </c>
      <c r="C127" s="26" t="s">
        <v>167</v>
      </c>
      <c r="D127" s="26" t="s">
        <v>175</v>
      </c>
      <c r="E127" s="26" t="s">
        <v>181</v>
      </c>
      <c r="F127" s="31" t="s">
        <v>196</v>
      </c>
    </row>
    <row r="128" spans="1:6" ht="6.75" customHeight="1" x14ac:dyDescent="0.2">
      <c r="A128" s="2"/>
      <c r="B128" s="7"/>
    </row>
    <row r="129" spans="1:6" ht="16.5" x14ac:dyDescent="0.2">
      <c r="A129" s="41" t="s">
        <v>209</v>
      </c>
      <c r="B129" s="67">
        <f>SUM(B132:B156)</f>
        <v>149.36374500000002</v>
      </c>
      <c r="C129" s="67">
        <f>SUM(C132:C156)</f>
        <v>150.76857999999999</v>
      </c>
      <c r="D129" s="67">
        <f>SUM(D132:D156)</f>
        <v>156.66685000000001</v>
      </c>
      <c r="E129" s="67">
        <f>SUM(E132:E156)</f>
        <v>163.62871999999999</v>
      </c>
      <c r="F129" s="67">
        <f>SUM(F132:F156)</f>
        <v>166.93732999999997</v>
      </c>
    </row>
    <row r="130" spans="1:6" ht="16.5" x14ac:dyDescent="0.2">
      <c r="A130" s="33" t="s">
        <v>9</v>
      </c>
      <c r="B130" s="68"/>
      <c r="C130" s="68"/>
      <c r="D130" s="68"/>
      <c r="E130" s="68"/>
      <c r="F130" s="68"/>
    </row>
    <row r="131" spans="1:6" ht="6.75" customHeight="1" x14ac:dyDescent="0.2">
      <c r="A131" s="13"/>
      <c r="B131" s="68"/>
      <c r="C131" s="68"/>
      <c r="D131" s="68"/>
      <c r="E131" s="68"/>
      <c r="F131" s="68"/>
    </row>
    <row r="132" spans="1:6" ht="16.5" customHeight="1" x14ac:dyDescent="0.2">
      <c r="A132" s="59" t="s">
        <v>214</v>
      </c>
      <c r="B132" s="68">
        <v>17.045280000000002</v>
      </c>
      <c r="C132" s="68">
        <v>19.0365</v>
      </c>
      <c r="D132" s="68">
        <v>22.44285</v>
      </c>
      <c r="E132" s="68">
        <v>26.948</v>
      </c>
      <c r="F132" s="68">
        <v>29.59975</v>
      </c>
    </row>
    <row r="133" spans="1:6" ht="16.5" customHeight="1" x14ac:dyDescent="0.2">
      <c r="A133" s="60" t="s">
        <v>123</v>
      </c>
      <c r="B133" s="68"/>
      <c r="C133" s="68"/>
      <c r="D133" s="68"/>
      <c r="E133" s="68"/>
      <c r="F133" s="68"/>
    </row>
    <row r="134" spans="1:6" ht="16.5" x14ac:dyDescent="0.2">
      <c r="A134" s="51" t="s">
        <v>80</v>
      </c>
      <c r="B134" s="68">
        <v>22.321570000000001</v>
      </c>
      <c r="C134" s="68">
        <v>21.881270000000001</v>
      </c>
      <c r="D134" s="68">
        <v>22.398499999999999</v>
      </c>
      <c r="E134" s="68">
        <v>22.087479999999999</v>
      </c>
      <c r="F134" s="68">
        <v>22.536079999999998</v>
      </c>
    </row>
    <row r="135" spans="1:6" ht="16.5" customHeight="1" x14ac:dyDescent="0.2">
      <c r="A135" s="60" t="s">
        <v>124</v>
      </c>
      <c r="B135" s="68"/>
      <c r="C135" s="68"/>
      <c r="D135" s="68"/>
      <c r="E135" s="68"/>
      <c r="F135" s="68"/>
    </row>
    <row r="136" spans="1:6" ht="16.5" x14ac:dyDescent="0.2">
      <c r="A136" s="51" t="s">
        <v>81</v>
      </c>
      <c r="B136" s="68">
        <v>8.8508999999999993</v>
      </c>
      <c r="C136" s="68">
        <v>8.81724</v>
      </c>
      <c r="D136" s="68">
        <v>8.6437000000000008</v>
      </c>
      <c r="E136" s="68">
        <v>8.8782700000000006</v>
      </c>
      <c r="F136" s="68">
        <v>8.9119899999999994</v>
      </c>
    </row>
    <row r="137" spans="1:6" ht="16.5" customHeight="1" x14ac:dyDescent="0.2">
      <c r="A137" s="60" t="s">
        <v>125</v>
      </c>
      <c r="B137" s="68"/>
      <c r="C137" s="68"/>
      <c r="D137" s="68"/>
      <c r="E137" s="68"/>
      <c r="F137" s="68"/>
    </row>
    <row r="138" spans="1:6" ht="16.5" x14ac:dyDescent="0.2">
      <c r="A138" s="51" t="s">
        <v>82</v>
      </c>
      <c r="B138" s="68">
        <v>2.3031700000000002</v>
      </c>
      <c r="C138" s="68">
        <v>2.3016200000000002</v>
      </c>
      <c r="D138" s="68">
        <v>2.3153999999999999</v>
      </c>
      <c r="E138" s="68">
        <v>2.4057300000000001</v>
      </c>
      <c r="F138" s="68">
        <v>2.39886</v>
      </c>
    </row>
    <row r="139" spans="1:6" ht="16.5" x14ac:dyDescent="0.2">
      <c r="A139" s="52" t="s">
        <v>126</v>
      </c>
      <c r="B139" s="68"/>
      <c r="C139" s="68"/>
      <c r="D139" s="68"/>
      <c r="E139" s="68"/>
      <c r="F139" s="68"/>
    </row>
    <row r="140" spans="1:6" ht="16.5" x14ac:dyDescent="0.2">
      <c r="A140" s="51" t="s">
        <v>83</v>
      </c>
      <c r="B140" s="68">
        <v>6.0944700000000003</v>
      </c>
      <c r="C140" s="68">
        <v>6.3578299999999999</v>
      </c>
      <c r="D140" s="68">
        <v>5.8384</v>
      </c>
      <c r="E140" s="68">
        <v>5.9235699999999998</v>
      </c>
      <c r="F140" s="68">
        <v>5.9841100000000003</v>
      </c>
    </row>
    <row r="141" spans="1:6" ht="16.5" x14ac:dyDescent="0.2">
      <c r="A141" s="52" t="s">
        <v>127</v>
      </c>
      <c r="B141" s="68"/>
      <c r="C141" s="68"/>
      <c r="D141" s="68"/>
      <c r="E141" s="68"/>
      <c r="F141" s="68"/>
    </row>
    <row r="142" spans="1:6" ht="16.5" x14ac:dyDescent="0.2">
      <c r="A142" s="51" t="s">
        <v>84</v>
      </c>
      <c r="B142" s="68">
        <v>12.60449</v>
      </c>
      <c r="C142" s="68">
        <v>13.09272</v>
      </c>
      <c r="D142" s="68">
        <v>13.4794</v>
      </c>
      <c r="E142" s="68">
        <v>13.69486</v>
      </c>
      <c r="F142" s="68">
        <v>13.696350000000001</v>
      </c>
    </row>
    <row r="143" spans="1:6" ht="16.5" customHeight="1" x14ac:dyDescent="0.2">
      <c r="A143" s="60" t="s">
        <v>194</v>
      </c>
      <c r="B143" s="68"/>
      <c r="C143" s="68"/>
      <c r="D143" s="68"/>
      <c r="E143" s="68"/>
      <c r="F143" s="68"/>
    </row>
    <row r="144" spans="1:6" ht="16.5" x14ac:dyDescent="0.2">
      <c r="A144" s="60" t="s">
        <v>193</v>
      </c>
      <c r="B144" s="68"/>
      <c r="C144" s="68"/>
      <c r="D144" s="68"/>
      <c r="E144" s="68"/>
      <c r="F144" s="68"/>
    </row>
    <row r="145" spans="1:6" ht="16.5" x14ac:dyDescent="0.2">
      <c r="A145" s="51" t="s">
        <v>85</v>
      </c>
      <c r="B145" s="68">
        <v>4.8384799999999997</v>
      </c>
      <c r="C145" s="68">
        <v>4.7152099999999999</v>
      </c>
      <c r="D145" s="68">
        <v>4.9619</v>
      </c>
      <c r="E145" s="68">
        <v>4.8683100000000001</v>
      </c>
      <c r="F145" s="68">
        <v>4.6686500000000004</v>
      </c>
    </row>
    <row r="146" spans="1:6" ht="16.5" x14ac:dyDescent="0.2">
      <c r="A146" s="52" t="s">
        <v>128</v>
      </c>
      <c r="B146" s="68"/>
      <c r="C146" s="68"/>
      <c r="D146" s="68"/>
      <c r="E146" s="68"/>
      <c r="F146" s="68"/>
    </row>
    <row r="147" spans="1:6" ht="16.5" x14ac:dyDescent="0.2">
      <c r="A147" s="51" t="s">
        <v>86</v>
      </c>
      <c r="B147" s="68">
        <v>5.61233</v>
      </c>
      <c r="C147" s="68">
        <v>5.41784</v>
      </c>
      <c r="D147" s="68">
        <v>5.4808000000000003</v>
      </c>
      <c r="E147" s="68">
        <v>5.6433</v>
      </c>
      <c r="F147" s="68">
        <v>5.46272</v>
      </c>
    </row>
    <row r="148" spans="1:6" ht="16.5" x14ac:dyDescent="0.2">
      <c r="A148" s="52" t="s">
        <v>129</v>
      </c>
      <c r="B148" s="68"/>
      <c r="C148" s="68"/>
      <c r="D148" s="68"/>
      <c r="E148" s="68"/>
      <c r="F148" s="68"/>
    </row>
    <row r="149" spans="1:6" ht="16.5" x14ac:dyDescent="0.2">
      <c r="A149" s="51" t="s">
        <v>87</v>
      </c>
      <c r="B149" s="68">
        <v>5.0139899999999997</v>
      </c>
      <c r="C149" s="68">
        <v>5.25671</v>
      </c>
      <c r="D149" s="68">
        <v>5.3497000000000003</v>
      </c>
      <c r="E149" s="68">
        <v>5.3956</v>
      </c>
      <c r="F149" s="68">
        <v>5.3891299999999998</v>
      </c>
    </row>
    <row r="150" spans="1:6" ht="16.5" x14ac:dyDescent="0.2">
      <c r="A150" s="52" t="s">
        <v>130</v>
      </c>
      <c r="B150" s="68"/>
      <c r="C150" s="68"/>
      <c r="D150" s="68"/>
      <c r="E150" s="68"/>
      <c r="F150" s="68"/>
    </row>
    <row r="151" spans="1:6" ht="16.5" x14ac:dyDescent="0.2">
      <c r="A151" s="51" t="s">
        <v>88</v>
      </c>
      <c r="B151" s="68">
        <v>19.022755</v>
      </c>
      <c r="C151" s="68">
        <v>18.83914</v>
      </c>
      <c r="D151" s="68">
        <v>18.995000000000001</v>
      </c>
      <c r="E151" s="68">
        <v>19.616900000000001</v>
      </c>
      <c r="F151" s="68">
        <v>19.69924</v>
      </c>
    </row>
    <row r="152" spans="1:6" ht="16.5" customHeight="1" x14ac:dyDescent="0.2">
      <c r="A152" s="60" t="s">
        <v>131</v>
      </c>
      <c r="B152" s="68"/>
      <c r="C152" s="68"/>
      <c r="D152" s="68"/>
      <c r="E152" s="68"/>
      <c r="F152" s="68"/>
    </row>
    <row r="153" spans="1:6" ht="16.5" x14ac:dyDescent="0.2">
      <c r="A153" s="51" t="s">
        <v>89</v>
      </c>
      <c r="B153" s="68">
        <v>12.619630000000001</v>
      </c>
      <c r="C153" s="68">
        <v>12.33573</v>
      </c>
      <c r="D153" s="68">
        <v>12.633599999999999</v>
      </c>
      <c r="E153" s="68">
        <v>13.055</v>
      </c>
      <c r="F153" s="68">
        <v>13.4876</v>
      </c>
    </row>
    <row r="154" spans="1:6" ht="16.5" x14ac:dyDescent="0.2">
      <c r="A154" s="52" t="s">
        <v>132</v>
      </c>
      <c r="B154" s="68"/>
      <c r="C154" s="68"/>
      <c r="D154" s="68"/>
      <c r="E154" s="68"/>
      <c r="F154" s="68"/>
    </row>
    <row r="155" spans="1:6" ht="16.5" x14ac:dyDescent="0.2">
      <c r="A155" s="51" t="s">
        <v>198</v>
      </c>
      <c r="B155" s="68">
        <v>33.036679999999997</v>
      </c>
      <c r="C155" s="68">
        <v>32.716769999999997</v>
      </c>
      <c r="D155" s="68">
        <v>34.127600000000001</v>
      </c>
      <c r="E155" s="68">
        <v>35.111699999999999</v>
      </c>
      <c r="F155" s="68">
        <v>35.102849999999997</v>
      </c>
    </row>
    <row r="156" spans="1:6" ht="16.5" x14ac:dyDescent="0.2">
      <c r="A156" s="52" t="s">
        <v>199</v>
      </c>
      <c r="B156" s="68"/>
      <c r="C156" s="68"/>
      <c r="D156" s="68"/>
      <c r="E156" s="68"/>
      <c r="F156" s="68"/>
    </row>
    <row r="157" spans="1:6" ht="16.5" x14ac:dyDescent="0.2">
      <c r="A157" s="32"/>
      <c r="B157" s="68"/>
      <c r="C157" s="68"/>
      <c r="D157" s="68"/>
      <c r="E157" s="68"/>
      <c r="F157" s="68"/>
    </row>
    <row r="158" spans="1:6" ht="16.5" x14ac:dyDescent="0.2">
      <c r="A158" s="41" t="s">
        <v>10</v>
      </c>
      <c r="B158" s="67">
        <v>598.79763000000003</v>
      </c>
      <c r="C158" s="67">
        <v>620.92591000000004</v>
      </c>
      <c r="D158" s="67">
        <v>673.37126000000001</v>
      </c>
      <c r="E158" s="67">
        <v>731.06608000000006</v>
      </c>
      <c r="F158" s="67">
        <v>759.12891999999999</v>
      </c>
    </row>
    <row r="159" spans="1:6" ht="16.5" x14ac:dyDescent="0.2">
      <c r="A159" s="29" t="s">
        <v>11</v>
      </c>
      <c r="B159" s="68"/>
      <c r="C159" s="68"/>
      <c r="D159" s="68"/>
      <c r="E159" s="68"/>
      <c r="F159" s="68"/>
    </row>
    <row r="160" spans="1:6" ht="6.75" customHeight="1" x14ac:dyDescent="0.2">
      <c r="A160" s="13"/>
      <c r="B160" s="68"/>
      <c r="C160" s="68"/>
      <c r="D160" s="68"/>
      <c r="E160" s="68"/>
      <c r="F160" s="68"/>
    </row>
    <row r="161" spans="1:6" ht="16.5" customHeight="1" x14ac:dyDescent="0.2">
      <c r="A161" s="59" t="s">
        <v>170</v>
      </c>
      <c r="B161" s="68"/>
      <c r="C161" s="68"/>
      <c r="D161" s="68"/>
      <c r="E161" s="68"/>
      <c r="F161" s="68"/>
    </row>
    <row r="162" spans="1:6" ht="16.5" x14ac:dyDescent="0.2">
      <c r="A162" s="52" t="s">
        <v>171</v>
      </c>
      <c r="B162" s="68"/>
      <c r="C162" s="68"/>
      <c r="D162" s="68"/>
      <c r="E162" s="68"/>
      <c r="F162" s="68"/>
    </row>
    <row r="163" spans="1:6" ht="16.5" x14ac:dyDescent="0.2">
      <c r="A163" s="51" t="s">
        <v>133</v>
      </c>
      <c r="B163" s="68"/>
      <c r="C163" s="68"/>
      <c r="D163" s="68"/>
      <c r="E163" s="68"/>
      <c r="F163" s="68"/>
    </row>
    <row r="164" spans="1:6" ht="6.75" customHeight="1" x14ac:dyDescent="0.2">
      <c r="A164" s="52"/>
      <c r="B164" s="68"/>
      <c r="C164" s="68"/>
      <c r="D164" s="68"/>
      <c r="E164" s="68"/>
      <c r="F164" s="68"/>
    </row>
    <row r="165" spans="1:6" ht="16.5" x14ac:dyDescent="0.2">
      <c r="A165" s="57" t="s">
        <v>173</v>
      </c>
      <c r="B165" s="68"/>
      <c r="C165" s="68"/>
      <c r="D165" s="68"/>
      <c r="E165" s="68"/>
      <c r="F165" s="68"/>
    </row>
    <row r="166" spans="1:6" ht="6.75" customHeight="1" x14ac:dyDescent="0.2">
      <c r="A166" s="61"/>
      <c r="B166" s="68"/>
      <c r="C166" s="68"/>
      <c r="D166" s="68"/>
      <c r="E166" s="68"/>
      <c r="F166" s="68"/>
    </row>
    <row r="167" spans="1:6" ht="16.5" x14ac:dyDescent="0.2">
      <c r="A167" s="53" t="s">
        <v>168</v>
      </c>
      <c r="B167" s="64"/>
      <c r="C167" s="68"/>
      <c r="D167" s="68"/>
      <c r="E167" s="68"/>
      <c r="F167" s="68"/>
    </row>
    <row r="168" spans="1:6" ht="6.75" customHeight="1" x14ac:dyDescent="0.2">
      <c r="A168" s="54"/>
      <c r="B168" s="68"/>
      <c r="C168" s="68"/>
      <c r="D168" s="68"/>
      <c r="E168" s="68"/>
      <c r="F168" s="68"/>
    </row>
    <row r="169" spans="1:6" ht="16.5" x14ac:dyDescent="0.2">
      <c r="A169" s="53" t="s">
        <v>176</v>
      </c>
      <c r="B169" s="64"/>
      <c r="C169" s="64"/>
      <c r="D169" s="68"/>
      <c r="E169" s="68"/>
      <c r="F169" s="68"/>
    </row>
    <row r="170" spans="1:6" ht="6.75" customHeight="1" x14ac:dyDescent="0.2">
      <c r="A170" s="44"/>
      <c r="B170" s="11"/>
      <c r="C170" s="11"/>
      <c r="D170" s="11"/>
      <c r="E170" s="11"/>
      <c r="F170" s="11"/>
    </row>
    <row r="171" spans="1:6" ht="9" customHeight="1" x14ac:dyDescent="0.2">
      <c r="A171" s="12"/>
    </row>
    <row r="172" spans="1:6" x14ac:dyDescent="0.2">
      <c r="A172" s="55" t="s">
        <v>201</v>
      </c>
    </row>
    <row r="173" spans="1:6" x14ac:dyDescent="0.2">
      <c r="A173" s="56" t="s">
        <v>200</v>
      </c>
    </row>
    <row r="174" spans="1:6" ht="6.75" customHeight="1" x14ac:dyDescent="0.2">
      <c r="A174" s="20"/>
    </row>
    <row r="175" spans="1:6" x14ac:dyDescent="0.2">
      <c r="A175" s="55" t="s">
        <v>202</v>
      </c>
    </row>
    <row r="176" spans="1:6" x14ac:dyDescent="0.2">
      <c r="A176" s="56" t="s">
        <v>203</v>
      </c>
    </row>
    <row r="177" spans="1:6" x14ac:dyDescent="0.2">
      <c r="A177" s="3"/>
    </row>
    <row r="178" spans="1:6" x14ac:dyDescent="0.2">
      <c r="A178" s="3"/>
    </row>
    <row r="179" spans="1:6" x14ac:dyDescent="0.2">
      <c r="A179" s="73"/>
      <c r="B179" s="73"/>
      <c r="C179" s="73"/>
      <c r="D179" s="73"/>
      <c r="E179" s="73"/>
      <c r="F179" s="73"/>
    </row>
    <row r="180" spans="1:6" ht="15" customHeight="1" x14ac:dyDescent="0.2">
      <c r="A180" s="139" t="s">
        <v>211</v>
      </c>
      <c r="B180" s="139"/>
      <c r="C180" s="139"/>
      <c r="D180" s="139"/>
      <c r="E180" s="139"/>
      <c r="F180" s="139"/>
    </row>
    <row r="181" spans="1:6" ht="15" customHeight="1" x14ac:dyDescent="0.2">
      <c r="A181" s="140" t="s">
        <v>212</v>
      </c>
      <c r="B181" s="140"/>
      <c r="C181" s="140"/>
      <c r="D181" s="140"/>
      <c r="E181" s="140"/>
      <c r="F181" s="140"/>
    </row>
    <row r="182" spans="1:6" x14ac:dyDescent="0.2">
      <c r="A182" s="22"/>
      <c r="B182" s="22"/>
      <c r="C182" s="22"/>
      <c r="D182" s="22"/>
      <c r="E182" s="22"/>
      <c r="F182" s="22"/>
    </row>
    <row r="183" spans="1:6" x14ac:dyDescent="0.2">
      <c r="A183" s="46"/>
      <c r="B183" s="6"/>
      <c r="F183" s="18" t="s">
        <v>189</v>
      </c>
    </row>
    <row r="184" spans="1:6" x14ac:dyDescent="0.2">
      <c r="A184" s="27" t="s">
        <v>22</v>
      </c>
      <c r="B184" s="5" t="s">
        <v>166</v>
      </c>
      <c r="C184" s="5" t="s">
        <v>172</v>
      </c>
      <c r="D184" s="5" t="s">
        <v>174</v>
      </c>
      <c r="E184" s="5" t="s">
        <v>177</v>
      </c>
      <c r="F184" s="5" t="s">
        <v>195</v>
      </c>
    </row>
    <row r="185" spans="1:6" x14ac:dyDescent="0.2">
      <c r="A185" s="28" t="s">
        <v>23</v>
      </c>
      <c r="B185" s="26" t="s">
        <v>163</v>
      </c>
      <c r="C185" s="26" t="s">
        <v>167</v>
      </c>
      <c r="D185" s="26" t="s">
        <v>175</v>
      </c>
      <c r="E185" s="26" t="s">
        <v>181</v>
      </c>
      <c r="F185" s="31" t="s">
        <v>196</v>
      </c>
    </row>
    <row r="186" spans="1:6" x14ac:dyDescent="0.2">
      <c r="A186" s="16"/>
      <c r="B186" s="7"/>
    </row>
    <row r="187" spans="1:6" ht="29.25" customHeight="1" x14ac:dyDescent="0.2">
      <c r="A187" s="48" t="s">
        <v>186</v>
      </c>
      <c r="B187" s="67">
        <f>SUM(B190:B200)</f>
        <v>75.116979999999998</v>
      </c>
      <c r="C187" s="67">
        <f>SUM(C190:C200)</f>
        <v>85.752740000000003</v>
      </c>
      <c r="D187" s="67">
        <f>SUM(D190:D200)</f>
        <v>85.253999999999991</v>
      </c>
      <c r="E187" s="67">
        <f>SUM(E190:E200)</f>
        <v>91.044090000000011</v>
      </c>
      <c r="F187" s="67">
        <f>SUM(F190:F200)</f>
        <v>95.718729999999994</v>
      </c>
    </row>
    <row r="188" spans="1:6" ht="16.5" customHeight="1" x14ac:dyDescent="0.2">
      <c r="A188" s="49" t="s">
        <v>12</v>
      </c>
      <c r="B188" s="68"/>
      <c r="C188" s="68"/>
      <c r="D188" s="68"/>
      <c r="E188" s="68"/>
      <c r="F188" s="68"/>
    </row>
    <row r="189" spans="1:6" ht="16.5" x14ac:dyDescent="0.2">
      <c r="A189" s="13"/>
      <c r="B189" s="68"/>
      <c r="C189" s="68"/>
      <c r="D189" s="68"/>
      <c r="E189" s="68"/>
      <c r="F189" s="68"/>
    </row>
    <row r="190" spans="1:6" ht="29.25" customHeight="1" x14ac:dyDescent="0.2">
      <c r="A190" s="59" t="s">
        <v>90</v>
      </c>
      <c r="B190" s="68">
        <v>23.721299999999999</v>
      </c>
      <c r="C190" s="68">
        <v>33.937289999999997</v>
      </c>
      <c r="D190" s="68">
        <v>32.957299999999996</v>
      </c>
      <c r="E190" s="68">
        <v>38.776800000000001</v>
      </c>
      <c r="F190" s="68">
        <v>43.795949999999998</v>
      </c>
    </row>
    <row r="191" spans="1:6" ht="29.25" customHeight="1" x14ac:dyDescent="0.2">
      <c r="A191" s="60" t="s">
        <v>135</v>
      </c>
      <c r="B191" s="68"/>
      <c r="C191" s="68"/>
      <c r="D191" s="68"/>
      <c r="E191" s="68"/>
      <c r="F191" s="68"/>
    </row>
    <row r="192" spans="1:6" ht="16.5" x14ac:dyDescent="0.2">
      <c r="A192" s="51" t="s">
        <v>91</v>
      </c>
      <c r="B192" s="68">
        <v>8.2277000000000005</v>
      </c>
      <c r="C192" s="68">
        <v>8.2439499999999999</v>
      </c>
      <c r="D192" s="68">
        <v>8.3350000000000009</v>
      </c>
      <c r="E192" s="68">
        <v>8.5341000000000005</v>
      </c>
      <c r="F192" s="68">
        <v>8.6180500000000002</v>
      </c>
    </row>
    <row r="193" spans="1:6" ht="16.5" x14ac:dyDescent="0.2">
      <c r="A193" s="52" t="s">
        <v>136</v>
      </c>
      <c r="B193" s="68"/>
      <c r="C193" s="68"/>
      <c r="D193" s="68"/>
      <c r="E193" s="68"/>
      <c r="F193" s="68"/>
    </row>
    <row r="194" spans="1:6" ht="16.5" x14ac:dyDescent="0.2">
      <c r="A194" s="51" t="s">
        <v>92</v>
      </c>
      <c r="B194" s="68">
        <v>8.2759999999999998</v>
      </c>
      <c r="C194" s="68">
        <v>8.6277100000000004</v>
      </c>
      <c r="D194" s="68">
        <v>8.7014999999999993</v>
      </c>
      <c r="E194" s="68">
        <v>8.7818000000000005</v>
      </c>
      <c r="F194" s="68">
        <v>8.8577600000000007</v>
      </c>
    </row>
    <row r="195" spans="1:6" ht="16.5" x14ac:dyDescent="0.2">
      <c r="A195" s="52" t="s">
        <v>137</v>
      </c>
      <c r="B195" s="68"/>
      <c r="C195" s="68"/>
      <c r="D195" s="68"/>
      <c r="E195" s="68"/>
      <c r="F195" s="68"/>
    </row>
    <row r="196" spans="1:6" ht="16.5" x14ac:dyDescent="0.2">
      <c r="A196" s="51" t="s">
        <v>93</v>
      </c>
      <c r="B196" s="68">
        <v>29.451280000000001</v>
      </c>
      <c r="C196" s="68">
        <v>29.162739999999999</v>
      </c>
      <c r="D196" s="68">
        <v>29.409800000000001</v>
      </c>
      <c r="E196" s="68">
        <v>29.410900000000002</v>
      </c>
      <c r="F196" s="68">
        <v>29.055700000000002</v>
      </c>
    </row>
    <row r="197" spans="1:6" ht="16.5" x14ac:dyDescent="0.2">
      <c r="A197" s="52" t="s">
        <v>138</v>
      </c>
      <c r="B197" s="68"/>
      <c r="C197" s="68"/>
      <c r="D197" s="68"/>
      <c r="E197" s="68"/>
      <c r="F197" s="68"/>
    </row>
    <row r="198" spans="1:6" ht="16.5" x14ac:dyDescent="0.2">
      <c r="A198" s="51" t="s">
        <v>94</v>
      </c>
      <c r="B198" s="68">
        <v>3.9620000000000002</v>
      </c>
      <c r="C198" s="68">
        <v>4.1971400000000001</v>
      </c>
      <c r="D198" s="68">
        <v>4.2497999999999996</v>
      </c>
      <c r="E198" s="68">
        <v>4.0033700000000003</v>
      </c>
      <c r="F198" s="68">
        <v>3.8534899999999999</v>
      </c>
    </row>
    <row r="199" spans="1:6" ht="16.5" customHeight="1" x14ac:dyDescent="0.2">
      <c r="A199" s="60" t="s">
        <v>139</v>
      </c>
      <c r="B199" s="68"/>
      <c r="C199" s="68"/>
      <c r="D199" s="68"/>
      <c r="E199" s="68"/>
      <c r="F199" s="68"/>
    </row>
    <row r="200" spans="1:6" ht="16.5" x14ac:dyDescent="0.2">
      <c r="A200" s="51" t="s">
        <v>120</v>
      </c>
      <c r="B200" s="68">
        <v>1.4786999999999999</v>
      </c>
      <c r="C200" s="68">
        <v>1.5839099999999999</v>
      </c>
      <c r="D200" s="68">
        <v>1.6006</v>
      </c>
      <c r="E200" s="68">
        <v>1.53712</v>
      </c>
      <c r="F200" s="68">
        <v>1.5377799999999999</v>
      </c>
    </row>
    <row r="201" spans="1:6" ht="16.5" x14ac:dyDescent="0.2">
      <c r="A201" s="52" t="s">
        <v>134</v>
      </c>
      <c r="B201" s="68"/>
      <c r="C201" s="68"/>
      <c r="D201" s="68"/>
      <c r="E201" s="68"/>
      <c r="F201" s="68"/>
    </row>
    <row r="202" spans="1:6" ht="16.5" x14ac:dyDescent="0.2">
      <c r="A202" s="32"/>
      <c r="B202" s="68"/>
      <c r="C202" s="68"/>
      <c r="D202" s="68"/>
      <c r="E202" s="68"/>
      <c r="F202" s="68"/>
    </row>
    <row r="203" spans="1:6" ht="16.5" x14ac:dyDescent="0.2">
      <c r="A203" s="41" t="s">
        <v>13</v>
      </c>
      <c r="B203" s="67">
        <v>214.3931</v>
      </c>
      <c r="C203" s="67">
        <v>227.81581</v>
      </c>
      <c r="D203" s="67">
        <v>236.36728500000001</v>
      </c>
      <c r="E203" s="67">
        <v>238.44200000000001</v>
      </c>
      <c r="F203" s="67">
        <v>256.18685299999999</v>
      </c>
    </row>
    <row r="204" spans="1:6" ht="16.5" x14ac:dyDescent="0.2">
      <c r="A204" s="29" t="s">
        <v>14</v>
      </c>
      <c r="B204" s="68"/>
      <c r="C204" s="68"/>
      <c r="D204" s="68"/>
      <c r="E204" s="68"/>
      <c r="F204" s="68"/>
    </row>
    <row r="205" spans="1:6" ht="16.5" x14ac:dyDescent="0.2">
      <c r="A205" s="13"/>
      <c r="B205" s="68"/>
      <c r="C205" s="68"/>
      <c r="D205" s="68"/>
      <c r="E205" s="68"/>
      <c r="F205" s="68"/>
    </row>
    <row r="206" spans="1:6" ht="16.5" x14ac:dyDescent="0.2">
      <c r="A206" s="51" t="s">
        <v>95</v>
      </c>
      <c r="B206" s="68"/>
      <c r="C206" s="68"/>
      <c r="D206" s="68"/>
      <c r="E206" s="68"/>
      <c r="F206" s="68"/>
    </row>
    <row r="207" spans="1:6" ht="16.5" x14ac:dyDescent="0.2">
      <c r="A207" s="52" t="s">
        <v>96</v>
      </c>
      <c r="B207" s="68"/>
      <c r="C207" s="68"/>
      <c r="D207" s="68"/>
      <c r="E207" s="68"/>
      <c r="F207" s="68"/>
    </row>
    <row r="208" spans="1:6" ht="16.5" customHeight="1" x14ac:dyDescent="0.2">
      <c r="A208" s="59" t="s">
        <v>169</v>
      </c>
      <c r="B208" s="64"/>
      <c r="C208" s="68"/>
      <c r="D208" s="68"/>
      <c r="E208" s="68"/>
      <c r="F208" s="68"/>
    </row>
    <row r="209" spans="1:6" ht="16.5" x14ac:dyDescent="0.2">
      <c r="A209" s="32"/>
      <c r="B209" s="68"/>
      <c r="C209" s="68"/>
      <c r="D209" s="68"/>
      <c r="E209" s="68"/>
      <c r="F209" s="68"/>
    </row>
    <row r="210" spans="1:6" ht="16.5" x14ac:dyDescent="0.2">
      <c r="A210" s="41" t="s">
        <v>15</v>
      </c>
      <c r="B210" s="67">
        <f>SUM(B213:B227)</f>
        <v>292.02255000000002</v>
      </c>
      <c r="C210" s="67">
        <f>SUM(C213:C227)</f>
        <v>289.38869999999997</v>
      </c>
      <c r="D210" s="67">
        <f>SUM(D213:D227)</f>
        <v>304.15369999999996</v>
      </c>
      <c r="E210" s="67">
        <f>SUM(E213:E227)</f>
        <v>307.86035000000004</v>
      </c>
      <c r="F210" s="67">
        <f>SUM(F213:F227)</f>
        <v>313.16139999999996</v>
      </c>
    </row>
    <row r="211" spans="1:6" ht="16.5" x14ac:dyDescent="0.2">
      <c r="A211" s="29" t="s">
        <v>16</v>
      </c>
      <c r="B211" s="68"/>
      <c r="C211" s="68"/>
      <c r="D211" s="68"/>
      <c r="E211" s="68"/>
      <c r="F211" s="68"/>
    </row>
    <row r="212" spans="1:6" ht="16.5" x14ac:dyDescent="0.2">
      <c r="A212" s="13"/>
      <c r="B212" s="68"/>
      <c r="C212" s="68"/>
      <c r="D212" s="68"/>
      <c r="E212" s="68"/>
      <c r="F212" s="68"/>
    </row>
    <row r="213" spans="1:6" ht="16.5" x14ac:dyDescent="0.2">
      <c r="A213" s="51" t="s">
        <v>97</v>
      </c>
      <c r="B213" s="68">
        <v>66.794359999999998</v>
      </c>
      <c r="C213" s="68">
        <v>68.762600000000006</v>
      </c>
      <c r="D213" s="68">
        <v>71.791600000000003</v>
      </c>
      <c r="E213" s="68">
        <v>71.387180000000001</v>
      </c>
      <c r="F213" s="68">
        <v>75.370599999999996</v>
      </c>
    </row>
    <row r="214" spans="1:6" ht="16.5" customHeight="1" x14ac:dyDescent="0.2">
      <c r="A214" s="60" t="s">
        <v>140</v>
      </c>
      <c r="B214" s="68"/>
      <c r="C214" s="68"/>
      <c r="D214" s="68"/>
      <c r="E214" s="68"/>
      <c r="F214" s="68"/>
    </row>
    <row r="215" spans="1:6" ht="16.5" x14ac:dyDescent="0.2">
      <c r="A215" s="51" t="s">
        <v>98</v>
      </c>
      <c r="B215" s="68">
        <v>13.9053</v>
      </c>
      <c r="C215" s="68">
        <v>14.713950000000001</v>
      </c>
      <c r="D215" s="68">
        <v>14.3515</v>
      </c>
      <c r="E215" s="68">
        <v>14.338200000000001</v>
      </c>
      <c r="F215" s="68">
        <v>15.4635</v>
      </c>
    </row>
    <row r="216" spans="1:6" ht="16.5" x14ac:dyDescent="0.2">
      <c r="A216" s="52" t="s">
        <v>141</v>
      </c>
      <c r="B216" s="68"/>
      <c r="C216" s="68"/>
      <c r="D216" s="68"/>
      <c r="E216" s="68"/>
      <c r="F216" s="68"/>
    </row>
    <row r="217" spans="1:6" ht="16.5" x14ac:dyDescent="0.2">
      <c r="A217" s="51" t="s">
        <v>99</v>
      </c>
      <c r="B217" s="68">
        <v>167.40620000000001</v>
      </c>
      <c r="C217" s="68">
        <v>161.29785000000001</v>
      </c>
      <c r="D217" s="68">
        <v>172.39599999999999</v>
      </c>
      <c r="E217" s="68">
        <v>176.2997</v>
      </c>
      <c r="F217" s="68">
        <v>176.0247</v>
      </c>
    </row>
    <row r="218" spans="1:6" ht="16.5" x14ac:dyDescent="0.2">
      <c r="A218" s="52" t="s">
        <v>142</v>
      </c>
      <c r="B218" s="68"/>
      <c r="C218" s="68"/>
      <c r="D218" s="68"/>
      <c r="E218" s="68"/>
      <c r="F218" s="68"/>
    </row>
    <row r="219" spans="1:6" ht="16.5" x14ac:dyDescent="0.2">
      <c r="A219" s="51" t="s">
        <v>100</v>
      </c>
      <c r="B219" s="68">
        <v>4.08</v>
      </c>
      <c r="C219" s="68">
        <v>4.2694999999999999</v>
      </c>
      <c r="D219" s="68">
        <v>4.2564000000000002</v>
      </c>
      <c r="E219" s="68">
        <v>4.2918900000000004</v>
      </c>
      <c r="F219" s="68">
        <v>4.2638999999999996</v>
      </c>
    </row>
    <row r="220" spans="1:6" ht="16.5" x14ac:dyDescent="0.2">
      <c r="A220" s="52" t="s">
        <v>143</v>
      </c>
      <c r="B220" s="68"/>
      <c r="C220" s="68"/>
      <c r="D220" s="68"/>
      <c r="E220" s="68"/>
      <c r="F220" s="68"/>
    </row>
    <row r="221" spans="1:6" ht="16.5" x14ac:dyDescent="0.2">
      <c r="A221" s="51" t="s">
        <v>102</v>
      </c>
      <c r="B221" s="68">
        <v>11.545400000000001</v>
      </c>
      <c r="C221" s="68">
        <v>12.179</v>
      </c>
      <c r="D221" s="68">
        <v>11.829700000000001</v>
      </c>
      <c r="E221" s="68">
        <v>11.850630000000001</v>
      </c>
      <c r="F221" s="68">
        <v>11.9443</v>
      </c>
    </row>
    <row r="222" spans="1:6" ht="16.5" x14ac:dyDescent="0.2">
      <c r="A222" s="52" t="s">
        <v>144</v>
      </c>
      <c r="B222" s="68"/>
      <c r="C222" s="68"/>
      <c r="D222" s="68"/>
      <c r="E222" s="68"/>
      <c r="F222" s="68"/>
    </row>
    <row r="223" spans="1:6" ht="16.5" x14ac:dyDescent="0.2">
      <c r="A223" s="51" t="s">
        <v>103</v>
      </c>
      <c r="B223" s="68">
        <v>14.67975</v>
      </c>
      <c r="C223" s="68">
        <v>14.9283</v>
      </c>
      <c r="D223" s="68">
        <v>14.8354</v>
      </c>
      <c r="E223" s="68">
        <v>14.729900000000001</v>
      </c>
      <c r="F223" s="68">
        <v>14.571</v>
      </c>
    </row>
    <row r="224" spans="1:6" ht="16.5" x14ac:dyDescent="0.2">
      <c r="A224" s="52" t="s">
        <v>145</v>
      </c>
      <c r="B224" s="68"/>
      <c r="C224" s="68"/>
      <c r="D224" s="68"/>
      <c r="E224" s="68"/>
      <c r="F224" s="68"/>
    </row>
    <row r="225" spans="1:6" ht="16.5" customHeight="1" x14ac:dyDescent="0.2">
      <c r="A225" s="59" t="s">
        <v>104</v>
      </c>
      <c r="B225" s="68">
        <v>13.61154</v>
      </c>
      <c r="C225" s="68">
        <v>13.237500000000001</v>
      </c>
      <c r="D225" s="68">
        <v>14.693099999999999</v>
      </c>
      <c r="E225" s="68">
        <v>14.96285</v>
      </c>
      <c r="F225" s="68">
        <v>15.523400000000001</v>
      </c>
    </row>
    <row r="226" spans="1:6" ht="15" customHeight="1" x14ac:dyDescent="0.2">
      <c r="A226" s="60" t="s">
        <v>146</v>
      </c>
    </row>
    <row r="227" spans="1:6" ht="6.75" customHeight="1" x14ac:dyDescent="0.2">
      <c r="A227" s="10"/>
      <c r="B227" s="11"/>
      <c r="C227" s="11"/>
      <c r="D227" s="11"/>
      <c r="E227" s="11"/>
      <c r="F227" s="11"/>
    </row>
    <row r="228" spans="1:6" ht="9" customHeight="1" x14ac:dyDescent="0.2">
      <c r="A228" s="12"/>
    </row>
    <row r="229" spans="1:6" x14ac:dyDescent="0.2">
      <c r="A229" s="55" t="s">
        <v>201</v>
      </c>
    </row>
    <row r="230" spans="1:6" x14ac:dyDescent="0.2">
      <c r="A230" s="56" t="s">
        <v>200</v>
      </c>
    </row>
    <row r="231" spans="1:6" ht="6.75" customHeight="1" x14ac:dyDescent="0.2">
      <c r="A231" s="20"/>
    </row>
    <row r="232" spans="1:6" x14ac:dyDescent="0.2">
      <c r="A232" s="55" t="s">
        <v>202</v>
      </c>
    </row>
    <row r="233" spans="1:6" x14ac:dyDescent="0.2">
      <c r="A233" s="56" t="s">
        <v>203</v>
      </c>
    </row>
    <row r="234" spans="1:6" x14ac:dyDescent="0.2">
      <c r="A234" s="3"/>
    </row>
    <row r="235" spans="1:6" x14ac:dyDescent="0.2">
      <c r="A235" s="72"/>
      <c r="B235" s="72"/>
      <c r="C235" s="72"/>
      <c r="D235" s="72"/>
      <c r="E235" s="72"/>
      <c r="F235" s="72"/>
    </row>
    <row r="236" spans="1:6" ht="15" customHeight="1" x14ac:dyDescent="0.2">
      <c r="A236" s="139" t="s">
        <v>211</v>
      </c>
      <c r="B236" s="139"/>
      <c r="C236" s="139"/>
      <c r="D236" s="139"/>
      <c r="E236" s="139"/>
      <c r="F236" s="139"/>
    </row>
    <row r="237" spans="1:6" ht="15" customHeight="1" x14ac:dyDescent="0.2">
      <c r="A237" s="140" t="s">
        <v>212</v>
      </c>
      <c r="B237" s="140"/>
      <c r="C237" s="140"/>
      <c r="D237" s="140"/>
      <c r="E237" s="140"/>
      <c r="F237" s="140"/>
    </row>
    <row r="238" spans="1:6" x14ac:dyDescent="0.2">
      <c r="A238" s="22"/>
      <c r="B238" s="22"/>
      <c r="C238" s="22"/>
      <c r="D238" s="22"/>
      <c r="E238" s="22"/>
      <c r="F238" s="22"/>
    </row>
    <row r="239" spans="1:6" x14ac:dyDescent="0.2">
      <c r="A239" s="46"/>
      <c r="B239" s="6"/>
      <c r="F239" s="18" t="s">
        <v>189</v>
      </c>
    </row>
    <row r="240" spans="1:6" x14ac:dyDescent="0.2">
      <c r="A240" s="27" t="s">
        <v>22</v>
      </c>
      <c r="B240" s="5" t="s">
        <v>166</v>
      </c>
      <c r="C240" s="5" t="s">
        <v>172</v>
      </c>
      <c r="D240" s="5" t="s">
        <v>174</v>
      </c>
      <c r="E240" s="5" t="s">
        <v>177</v>
      </c>
      <c r="F240" s="5" t="s">
        <v>195</v>
      </c>
    </row>
    <row r="241" spans="1:6" x14ac:dyDescent="0.2">
      <c r="A241" s="28" t="s">
        <v>23</v>
      </c>
      <c r="B241" s="26" t="s">
        <v>163</v>
      </c>
      <c r="C241" s="26" t="s">
        <v>167</v>
      </c>
      <c r="D241" s="26" t="s">
        <v>175</v>
      </c>
      <c r="E241" s="26" t="s">
        <v>181</v>
      </c>
      <c r="F241" s="31" t="s">
        <v>196</v>
      </c>
    </row>
    <row r="242" spans="1:6" x14ac:dyDescent="0.2">
      <c r="A242" s="2"/>
      <c r="B242" s="7"/>
    </row>
    <row r="243" spans="1:6" ht="16.5" customHeight="1" x14ac:dyDescent="0.2">
      <c r="A243" s="48" t="s">
        <v>105</v>
      </c>
      <c r="B243" s="67">
        <f>SUM(B246:B257)</f>
        <v>79.37782</v>
      </c>
      <c r="C243" s="67">
        <f>SUM(C246:C257)</f>
        <v>86.218670000000003</v>
      </c>
      <c r="D243" s="67">
        <f>SUM(D246:D257)</f>
        <v>93.441399999999987</v>
      </c>
      <c r="E243" s="67">
        <f>SUM(E246:E257)</f>
        <v>97.751490000000004</v>
      </c>
      <c r="F243" s="67">
        <f>SUM(F246:F257)</f>
        <v>103.05189999999999</v>
      </c>
    </row>
    <row r="244" spans="1:6" ht="16.5" x14ac:dyDescent="0.2">
      <c r="A244" s="29" t="s">
        <v>17</v>
      </c>
      <c r="B244" s="68"/>
      <c r="C244" s="68"/>
      <c r="D244" s="68"/>
      <c r="E244" s="68"/>
      <c r="F244" s="68"/>
    </row>
    <row r="245" spans="1:6" ht="16.5" x14ac:dyDescent="0.2">
      <c r="A245" s="13"/>
      <c r="B245" s="68"/>
      <c r="C245" s="68"/>
      <c r="D245" s="68"/>
      <c r="E245" s="68"/>
      <c r="F245" s="68"/>
    </row>
    <row r="246" spans="1:6" ht="16.5" customHeight="1" x14ac:dyDescent="0.2">
      <c r="A246" s="59" t="s">
        <v>106</v>
      </c>
      <c r="B246" s="68">
        <v>18.481369999999998</v>
      </c>
      <c r="C246" s="68">
        <v>22.35277</v>
      </c>
      <c r="D246" s="68">
        <v>26.037199999999999</v>
      </c>
      <c r="E246" s="68">
        <v>29.04035</v>
      </c>
      <c r="F246" s="68">
        <v>32.30762</v>
      </c>
    </row>
    <row r="247" spans="1:6" ht="29.25" customHeight="1" x14ac:dyDescent="0.2">
      <c r="A247" s="60" t="s">
        <v>147</v>
      </c>
      <c r="B247" s="68"/>
      <c r="C247" s="68"/>
      <c r="D247" s="68"/>
      <c r="E247" s="68"/>
      <c r="F247" s="68"/>
    </row>
    <row r="248" spans="1:6" ht="16.5" x14ac:dyDescent="0.2">
      <c r="A248" s="51" t="s">
        <v>107</v>
      </c>
      <c r="B248" s="68">
        <v>12.200979999999999</v>
      </c>
      <c r="C248" s="68">
        <v>12.283799999999999</v>
      </c>
      <c r="D248" s="68">
        <v>12.363899999999999</v>
      </c>
      <c r="E248" s="68">
        <v>12.68449</v>
      </c>
      <c r="F248" s="68">
        <v>13.01526</v>
      </c>
    </row>
    <row r="249" spans="1:6" ht="16.5" x14ac:dyDescent="0.2">
      <c r="A249" s="52" t="s">
        <v>148</v>
      </c>
      <c r="B249" s="68"/>
      <c r="C249" s="68"/>
      <c r="D249" s="68"/>
      <c r="E249" s="68"/>
      <c r="F249" s="68"/>
    </row>
    <row r="250" spans="1:6" ht="16.5" x14ac:dyDescent="0.2">
      <c r="A250" s="51" t="s">
        <v>108</v>
      </c>
      <c r="B250" s="68">
        <v>18.997589999999999</v>
      </c>
      <c r="C250" s="68">
        <v>19.985499999999998</v>
      </c>
      <c r="D250" s="68">
        <v>23.299499999999998</v>
      </c>
      <c r="E250" s="68">
        <v>23.698250000000002</v>
      </c>
      <c r="F250" s="68">
        <v>25.116900000000001</v>
      </c>
    </row>
    <row r="251" spans="1:6" ht="16.5" x14ac:dyDescent="0.2">
      <c r="A251" s="52" t="s">
        <v>149</v>
      </c>
      <c r="B251" s="68"/>
      <c r="C251" s="68"/>
      <c r="D251" s="68"/>
      <c r="E251" s="68"/>
      <c r="F251" s="68"/>
    </row>
    <row r="252" spans="1:6" ht="16.5" x14ac:dyDescent="0.2">
      <c r="A252" s="51" t="s">
        <v>109</v>
      </c>
      <c r="B252" s="68">
        <v>9.3805999999999994</v>
      </c>
      <c r="C252" s="68">
        <v>9.6560000000000006</v>
      </c>
      <c r="D252" s="68">
        <v>9.4892000000000003</v>
      </c>
      <c r="E252" s="68">
        <v>9.8340399999999999</v>
      </c>
      <c r="F252" s="68">
        <v>10.077529999999999</v>
      </c>
    </row>
    <row r="253" spans="1:6" ht="16.5" x14ac:dyDescent="0.2">
      <c r="A253" s="52" t="s">
        <v>150</v>
      </c>
      <c r="B253" s="68"/>
      <c r="C253" s="68"/>
      <c r="D253" s="68"/>
      <c r="E253" s="68"/>
      <c r="F253" s="68"/>
    </row>
    <row r="254" spans="1:6" ht="16.5" x14ac:dyDescent="0.2">
      <c r="A254" s="51" t="s">
        <v>110</v>
      </c>
      <c r="B254" s="68">
        <v>4.4246299999999996</v>
      </c>
      <c r="C254" s="68">
        <v>4.5776000000000003</v>
      </c>
      <c r="D254" s="68">
        <v>4.6471999999999998</v>
      </c>
      <c r="E254" s="68">
        <v>4.63856</v>
      </c>
      <c r="F254" s="68">
        <v>4.5179499999999999</v>
      </c>
    </row>
    <row r="255" spans="1:6" ht="16.5" x14ac:dyDescent="0.2">
      <c r="A255" s="52" t="s">
        <v>152</v>
      </c>
      <c r="B255" s="68"/>
      <c r="C255" s="68"/>
      <c r="D255" s="68"/>
      <c r="E255" s="68"/>
      <c r="F255" s="68"/>
    </row>
    <row r="256" spans="1:6" ht="16.5" x14ac:dyDescent="0.2">
      <c r="A256" s="51" t="s">
        <v>151</v>
      </c>
      <c r="B256" s="68">
        <v>15.89265</v>
      </c>
      <c r="C256" s="68">
        <v>17.363</v>
      </c>
      <c r="D256" s="68">
        <v>17.604399999999998</v>
      </c>
      <c r="E256" s="68">
        <v>17.855799999999999</v>
      </c>
      <c r="F256" s="68">
        <v>18.016639999999999</v>
      </c>
    </row>
    <row r="257" spans="1:6" ht="16.5" x14ac:dyDescent="0.2">
      <c r="A257" s="52" t="s">
        <v>153</v>
      </c>
      <c r="B257" s="68"/>
      <c r="C257" s="68"/>
      <c r="D257" s="68"/>
      <c r="E257" s="68"/>
      <c r="F257" s="68"/>
    </row>
    <row r="258" spans="1:6" ht="16.5" x14ac:dyDescent="0.2">
      <c r="A258" s="24"/>
      <c r="B258" s="68"/>
      <c r="C258" s="68"/>
      <c r="D258" s="68"/>
      <c r="E258" s="68"/>
      <c r="F258" s="68"/>
    </row>
    <row r="259" spans="1:6" ht="16.5" x14ac:dyDescent="0.2">
      <c r="A259" s="41" t="s">
        <v>18</v>
      </c>
      <c r="B259" s="67">
        <v>286.81846999999999</v>
      </c>
      <c r="C259" s="67">
        <v>295.41321599999998</v>
      </c>
      <c r="D259" s="67">
        <v>306.85437000000002</v>
      </c>
      <c r="E259" s="67">
        <v>347.75700000000001</v>
      </c>
      <c r="F259" s="67">
        <v>366.4794</v>
      </c>
    </row>
    <row r="260" spans="1:6" ht="16.5" x14ac:dyDescent="0.2">
      <c r="A260" s="29" t="s">
        <v>19</v>
      </c>
      <c r="B260" s="68"/>
      <c r="C260" s="68"/>
      <c r="D260" s="68"/>
      <c r="E260" s="68"/>
      <c r="F260" s="68"/>
    </row>
    <row r="261" spans="1:6" ht="16.5" x14ac:dyDescent="0.2">
      <c r="A261" s="13"/>
      <c r="B261" s="68"/>
      <c r="C261" s="68"/>
      <c r="D261" s="68"/>
      <c r="E261" s="68"/>
      <c r="F261" s="68"/>
    </row>
    <row r="262" spans="1:6" ht="16.5" x14ac:dyDescent="0.2">
      <c r="A262" s="51" t="s">
        <v>111</v>
      </c>
      <c r="B262" s="68"/>
      <c r="C262" s="68"/>
      <c r="D262" s="68"/>
      <c r="E262" s="68"/>
      <c r="F262" s="68"/>
    </row>
    <row r="263" spans="1:6" ht="16.5" x14ac:dyDescent="0.2">
      <c r="A263" s="52" t="s">
        <v>154</v>
      </c>
      <c r="B263" s="68"/>
      <c r="C263" s="68"/>
      <c r="D263" s="68"/>
      <c r="E263" s="68"/>
      <c r="F263" s="68"/>
    </row>
    <row r="264" spans="1:6" ht="16.5" x14ac:dyDescent="0.2">
      <c r="A264" s="51" t="s">
        <v>112</v>
      </c>
      <c r="B264" s="68"/>
      <c r="C264" s="68"/>
      <c r="D264" s="68"/>
      <c r="E264" s="68"/>
      <c r="F264" s="68"/>
    </row>
    <row r="265" spans="1:6" ht="16.5" x14ac:dyDescent="0.2">
      <c r="A265" s="52" t="s">
        <v>155</v>
      </c>
      <c r="B265" s="68"/>
      <c r="C265" s="68"/>
      <c r="D265" s="68"/>
      <c r="E265" s="68"/>
      <c r="F265" s="68"/>
    </row>
    <row r="266" spans="1:6" ht="16.5" x14ac:dyDescent="0.2">
      <c r="A266" s="51" t="s">
        <v>113</v>
      </c>
      <c r="B266" s="68"/>
      <c r="C266" s="68"/>
      <c r="D266" s="68"/>
      <c r="E266" s="68"/>
      <c r="F266" s="68"/>
    </row>
    <row r="267" spans="1:6" ht="16.5" x14ac:dyDescent="0.2">
      <c r="A267" s="52" t="s">
        <v>156</v>
      </c>
      <c r="B267" s="68"/>
      <c r="C267" s="68"/>
      <c r="D267" s="68"/>
      <c r="E267" s="68"/>
      <c r="F267" s="68"/>
    </row>
    <row r="268" spans="1:6" ht="16.5" x14ac:dyDescent="0.2">
      <c r="A268" s="32"/>
      <c r="B268" s="68"/>
      <c r="C268" s="68"/>
      <c r="D268" s="68"/>
      <c r="E268" s="68"/>
      <c r="F268" s="68"/>
    </row>
    <row r="269" spans="1:6" ht="16.5" x14ac:dyDescent="0.2">
      <c r="A269" s="41" t="s">
        <v>20</v>
      </c>
      <c r="B269" s="67">
        <f>SUM(B272:B282)</f>
        <v>74.490290000000002</v>
      </c>
      <c r="C269" s="67">
        <f>SUM(C272:C282)</f>
        <v>71.611634000000009</v>
      </c>
      <c r="D269" s="67">
        <f>SUM(D272:D282)</f>
        <v>75.701669999999993</v>
      </c>
      <c r="E269" s="67">
        <f>SUM(E272:E282)</f>
        <v>78.765960000000007</v>
      </c>
      <c r="F269" s="67">
        <f>SUM(F272:F282)</f>
        <v>80.1995</v>
      </c>
    </row>
    <row r="270" spans="1:6" ht="16.5" x14ac:dyDescent="0.2">
      <c r="A270" s="29" t="s">
        <v>21</v>
      </c>
      <c r="B270" s="68"/>
      <c r="C270" s="68"/>
      <c r="D270" s="68"/>
      <c r="E270" s="68"/>
      <c r="F270" s="68"/>
    </row>
    <row r="271" spans="1:6" ht="16.5" x14ac:dyDescent="0.2">
      <c r="A271" s="13"/>
      <c r="B271" s="68"/>
      <c r="C271" s="68"/>
      <c r="D271" s="68"/>
      <c r="E271" s="68"/>
      <c r="F271" s="68"/>
    </row>
    <row r="272" spans="1:6" ht="16.5" x14ac:dyDescent="0.2">
      <c r="A272" s="51" t="s">
        <v>114</v>
      </c>
      <c r="B272" s="68">
        <v>19.286239999999999</v>
      </c>
      <c r="C272" s="68">
        <v>16.425712000000001</v>
      </c>
      <c r="D272" s="68">
        <v>20.115030000000001</v>
      </c>
      <c r="E272" s="68">
        <v>19.98096</v>
      </c>
      <c r="F272" s="68">
        <v>21.800899999999999</v>
      </c>
    </row>
    <row r="273" spans="1:6" ht="16.5" customHeight="1" x14ac:dyDescent="0.2">
      <c r="A273" s="60" t="s">
        <v>157</v>
      </c>
      <c r="B273" s="68"/>
      <c r="C273" s="68"/>
      <c r="D273" s="68"/>
      <c r="E273" s="68"/>
      <c r="F273" s="68"/>
    </row>
    <row r="274" spans="1:6" ht="16.5" x14ac:dyDescent="0.2">
      <c r="A274" s="51" t="s">
        <v>115</v>
      </c>
      <c r="B274" s="68">
        <v>4.9447799999999997</v>
      </c>
      <c r="C274" s="68">
        <v>5.0842000000000001</v>
      </c>
      <c r="D274" s="68">
        <v>5.0083000000000002</v>
      </c>
      <c r="E274" s="68">
        <v>5.1593999999999998</v>
      </c>
      <c r="F274" s="68">
        <v>5.2134999999999998</v>
      </c>
    </row>
    <row r="275" spans="1:6" ht="16.5" x14ac:dyDescent="0.2">
      <c r="A275" s="52" t="s">
        <v>158</v>
      </c>
      <c r="B275" s="68"/>
      <c r="C275" s="68"/>
      <c r="D275" s="68"/>
      <c r="E275" s="68"/>
      <c r="F275" s="68"/>
    </row>
    <row r="276" spans="1:6" ht="16.5" x14ac:dyDescent="0.2">
      <c r="A276" s="51" t="s">
        <v>116</v>
      </c>
      <c r="B276" s="68">
        <v>9.6074900000000003</v>
      </c>
      <c r="C276" s="68">
        <v>9.4326819999999998</v>
      </c>
      <c r="D276" s="68">
        <v>9.4100999999999999</v>
      </c>
      <c r="E276" s="68">
        <v>10.179600000000001</v>
      </c>
      <c r="F276" s="68">
        <v>10.1953</v>
      </c>
    </row>
    <row r="277" spans="1:6" ht="16.5" x14ac:dyDescent="0.2">
      <c r="A277" s="52" t="s">
        <v>159</v>
      </c>
      <c r="B277" s="68"/>
      <c r="C277" s="68"/>
      <c r="D277" s="68"/>
      <c r="E277" s="68"/>
      <c r="F277" s="68"/>
    </row>
    <row r="278" spans="1:6" ht="16.5" x14ac:dyDescent="0.2">
      <c r="A278" s="51" t="s">
        <v>117</v>
      </c>
      <c r="B278" s="68">
        <v>22.035969999999999</v>
      </c>
      <c r="C278" s="68">
        <v>22.396139999999999</v>
      </c>
      <c r="D278" s="68">
        <v>22.687439999999999</v>
      </c>
      <c r="E278" s="68">
        <v>23.83</v>
      </c>
      <c r="F278" s="68">
        <v>23.760400000000001</v>
      </c>
    </row>
    <row r="279" spans="1:6" ht="16.5" x14ac:dyDescent="0.2">
      <c r="A279" s="52" t="s">
        <v>160</v>
      </c>
      <c r="B279" s="68"/>
      <c r="C279" s="68"/>
      <c r="D279" s="68"/>
      <c r="E279" s="68"/>
      <c r="F279" s="68"/>
    </row>
    <row r="280" spans="1:6" ht="16.5" x14ac:dyDescent="0.2">
      <c r="A280" s="51" t="s">
        <v>118</v>
      </c>
      <c r="B280" s="68">
        <v>7.2672999999999996</v>
      </c>
      <c r="C280" s="68">
        <v>7.0730000000000004</v>
      </c>
      <c r="D280" s="68">
        <v>7.0682999999999998</v>
      </c>
      <c r="E280" s="68">
        <v>7.9322999999999997</v>
      </c>
      <c r="F280" s="68">
        <v>7.8002000000000002</v>
      </c>
    </row>
    <row r="281" spans="1:6" ht="16.5" x14ac:dyDescent="0.2">
      <c r="A281" s="52" t="s">
        <v>161</v>
      </c>
      <c r="B281" s="68"/>
      <c r="C281" s="68"/>
      <c r="D281" s="68"/>
      <c r="E281" s="68"/>
      <c r="F281" s="68"/>
    </row>
    <row r="282" spans="1:6" ht="16.5" x14ac:dyDescent="0.2">
      <c r="A282" s="51" t="s">
        <v>119</v>
      </c>
      <c r="B282" s="68">
        <v>11.348509999999999</v>
      </c>
      <c r="C282" s="68">
        <v>11.1999</v>
      </c>
      <c r="D282" s="68">
        <v>11.4125</v>
      </c>
      <c r="E282" s="68">
        <v>11.6837</v>
      </c>
      <c r="F282" s="68">
        <v>11.4292</v>
      </c>
    </row>
    <row r="283" spans="1:6" ht="16.5" x14ac:dyDescent="0.2">
      <c r="A283" s="52" t="s">
        <v>162</v>
      </c>
      <c r="B283" s="68"/>
      <c r="C283" s="68"/>
      <c r="D283" s="68"/>
      <c r="E283" s="68"/>
      <c r="F283" s="68"/>
    </row>
    <row r="284" spans="1:6" ht="16.5" x14ac:dyDescent="0.2">
      <c r="A284" s="51" t="s">
        <v>206</v>
      </c>
      <c r="B284" s="64" t="s">
        <v>2</v>
      </c>
      <c r="C284" s="64" t="s">
        <v>2</v>
      </c>
      <c r="D284" s="64" t="s">
        <v>2</v>
      </c>
      <c r="E284" s="64" t="s">
        <v>2</v>
      </c>
      <c r="F284" s="64" t="s">
        <v>2</v>
      </c>
    </row>
    <row r="285" spans="1:6" ht="16.5" x14ac:dyDescent="0.2">
      <c r="A285" s="52" t="s">
        <v>207</v>
      </c>
      <c r="B285" s="68"/>
      <c r="C285" s="68"/>
      <c r="D285" s="68"/>
      <c r="E285" s="68"/>
      <c r="F285" s="68"/>
    </row>
    <row r="286" spans="1:6" ht="6.75" customHeight="1" x14ac:dyDescent="0.2">
      <c r="A286" s="44"/>
      <c r="B286" s="11"/>
      <c r="C286" s="11"/>
      <c r="D286" s="11"/>
      <c r="E286" s="11"/>
      <c r="F286" s="11"/>
    </row>
    <row r="287" spans="1:6" ht="9" customHeight="1" x14ac:dyDescent="0.2">
      <c r="A287" s="12"/>
    </row>
    <row r="288" spans="1:6" x14ac:dyDescent="0.2">
      <c r="A288" s="55" t="s">
        <v>201</v>
      </c>
    </row>
    <row r="289" spans="1:6" x14ac:dyDescent="0.2">
      <c r="A289" s="56" t="s">
        <v>200</v>
      </c>
    </row>
    <row r="290" spans="1:6" ht="6.75" customHeight="1" x14ac:dyDescent="0.2">
      <c r="A290" s="20"/>
    </row>
    <row r="291" spans="1:6" x14ac:dyDescent="0.2">
      <c r="A291" s="55" t="s">
        <v>202</v>
      </c>
    </row>
    <row r="292" spans="1:6" x14ac:dyDescent="0.2">
      <c r="A292" s="56" t="s">
        <v>203</v>
      </c>
    </row>
    <row r="293" spans="1:6" x14ac:dyDescent="0.2">
      <c r="A293" s="17"/>
    </row>
    <row r="294" spans="1:6" x14ac:dyDescent="0.2">
      <c r="A294" s="3"/>
    </row>
    <row r="295" spans="1:6" x14ac:dyDescent="0.2">
      <c r="A295" s="3"/>
    </row>
    <row r="296" spans="1:6" x14ac:dyDescent="0.2">
      <c r="A296" s="62"/>
      <c r="B296" s="62"/>
      <c r="C296" s="62"/>
      <c r="D296" s="62"/>
      <c r="E296" s="62"/>
      <c r="F296" s="62"/>
    </row>
    <row r="297" spans="1:6" x14ac:dyDescent="0.2">
      <c r="A297" s="2"/>
    </row>
    <row r="298" spans="1:6" x14ac:dyDescent="0.2">
      <c r="A298" s="2"/>
    </row>
    <row r="299" spans="1:6" x14ac:dyDescent="0.2">
      <c r="A299" s="2"/>
    </row>
    <row r="300" spans="1:6" x14ac:dyDescent="0.2">
      <c r="A300" s="2"/>
    </row>
    <row r="301" spans="1:6" x14ac:dyDescent="0.2">
      <c r="A301" s="2"/>
    </row>
    <row r="302" spans="1:6" x14ac:dyDescent="0.2">
      <c r="A302" s="2"/>
    </row>
    <row r="303" spans="1:6" x14ac:dyDescent="0.2">
      <c r="A303" s="2"/>
    </row>
    <row r="304" spans="1:6" x14ac:dyDescent="0.2">
      <c r="A304" s="2"/>
    </row>
    <row r="305" spans="1:1" x14ac:dyDescent="0.2">
      <c r="A305" s="2"/>
    </row>
    <row r="306" spans="1:1" x14ac:dyDescent="0.2">
      <c r="A306" s="2"/>
    </row>
    <row r="307" spans="1:1" x14ac:dyDescent="0.2">
      <c r="A307" s="2"/>
    </row>
    <row r="308" spans="1:1" x14ac:dyDescent="0.2">
      <c r="A308" s="2"/>
    </row>
    <row r="309" spans="1:1" x14ac:dyDescent="0.2">
      <c r="A309" s="2"/>
    </row>
    <row r="310" spans="1:1" x14ac:dyDescent="0.2">
      <c r="A310" s="2"/>
    </row>
    <row r="311" spans="1:1" x14ac:dyDescent="0.2">
      <c r="A311" s="2"/>
    </row>
    <row r="312" spans="1:1" x14ac:dyDescent="0.2">
      <c r="A312" s="2"/>
    </row>
    <row r="313" spans="1:1" x14ac:dyDescent="0.2">
      <c r="A313" s="2"/>
    </row>
    <row r="314" spans="1:1" x14ac:dyDescent="0.2">
      <c r="A314" s="2"/>
    </row>
    <row r="315" spans="1:1" x14ac:dyDescent="0.2">
      <c r="A315" s="2"/>
    </row>
    <row r="316" spans="1:1" x14ac:dyDescent="0.2">
      <c r="A316" s="2"/>
    </row>
    <row r="317" spans="1:1" x14ac:dyDescent="0.2">
      <c r="A317" s="2"/>
    </row>
    <row r="318" spans="1:1" x14ac:dyDescent="0.2">
      <c r="A318" s="2"/>
    </row>
    <row r="319" spans="1:1" x14ac:dyDescent="0.2">
      <c r="A319" s="2"/>
    </row>
    <row r="320" spans="1:1" x14ac:dyDescent="0.2">
      <c r="A320" s="2"/>
    </row>
    <row r="321" spans="1:1" x14ac:dyDescent="0.2">
      <c r="A321" s="2"/>
    </row>
    <row r="322" spans="1:1" x14ac:dyDescent="0.2">
      <c r="A322" s="2"/>
    </row>
    <row r="323" spans="1:1" x14ac:dyDescent="0.2">
      <c r="A323" s="2"/>
    </row>
    <row r="324" spans="1:1" x14ac:dyDescent="0.2">
      <c r="A324" s="2"/>
    </row>
    <row r="325" spans="1:1" x14ac:dyDescent="0.2">
      <c r="A325" s="2"/>
    </row>
    <row r="326" spans="1:1" x14ac:dyDescent="0.2">
      <c r="A326" s="2"/>
    </row>
    <row r="327" spans="1:1" x14ac:dyDescent="0.2">
      <c r="A327" s="2"/>
    </row>
    <row r="328" spans="1:1" x14ac:dyDescent="0.2">
      <c r="A328" s="2"/>
    </row>
    <row r="329" spans="1:1" x14ac:dyDescent="0.2">
      <c r="A329" s="2"/>
    </row>
    <row r="330" spans="1:1" x14ac:dyDescent="0.2">
      <c r="A330" s="2"/>
    </row>
    <row r="331" spans="1:1" x14ac:dyDescent="0.2">
      <c r="A331" s="2"/>
    </row>
    <row r="332" spans="1:1" x14ac:dyDescent="0.2">
      <c r="A332" s="2"/>
    </row>
    <row r="333" spans="1:1" x14ac:dyDescent="0.2">
      <c r="A333" s="2"/>
    </row>
    <row r="334" spans="1:1" x14ac:dyDescent="0.2">
      <c r="A334" s="2"/>
    </row>
    <row r="335" spans="1:1" x14ac:dyDescent="0.2">
      <c r="A335" s="2"/>
    </row>
    <row r="336" spans="1:1" x14ac:dyDescent="0.2">
      <c r="A336" s="2"/>
    </row>
    <row r="337" spans="1:1" x14ac:dyDescent="0.2">
      <c r="A337" s="2"/>
    </row>
    <row r="338" spans="1:1" x14ac:dyDescent="0.2">
      <c r="A338" s="2"/>
    </row>
    <row r="339" spans="1:1" x14ac:dyDescent="0.2">
      <c r="A339" s="2"/>
    </row>
    <row r="340" spans="1:1" x14ac:dyDescent="0.2">
      <c r="A340" s="2"/>
    </row>
    <row r="341" spans="1:1" x14ac:dyDescent="0.2">
      <c r="A341" s="2"/>
    </row>
    <row r="342" spans="1:1" x14ac:dyDescent="0.2">
      <c r="A342" s="2"/>
    </row>
    <row r="343" spans="1:1" x14ac:dyDescent="0.2">
      <c r="A343" s="2"/>
    </row>
    <row r="344" spans="1:1" x14ac:dyDescent="0.2">
      <c r="A344" s="2"/>
    </row>
    <row r="345" spans="1:1" x14ac:dyDescent="0.2">
      <c r="A345" s="2"/>
    </row>
    <row r="346" spans="1:1" x14ac:dyDescent="0.2">
      <c r="A346" s="2"/>
    </row>
    <row r="347" spans="1:1" x14ac:dyDescent="0.2">
      <c r="A347" s="2"/>
    </row>
    <row r="348" spans="1:1" x14ac:dyDescent="0.2">
      <c r="A348" s="2"/>
    </row>
    <row r="349" spans="1:1" x14ac:dyDescent="0.2">
      <c r="A349" s="2"/>
    </row>
    <row r="350" spans="1:1" x14ac:dyDescent="0.2">
      <c r="A350" s="2"/>
    </row>
    <row r="351" spans="1:1" x14ac:dyDescent="0.2">
      <c r="A351" s="2"/>
    </row>
    <row r="352" spans="1:1" x14ac:dyDescent="0.2">
      <c r="A352" s="2"/>
    </row>
    <row r="353" spans="1:1" x14ac:dyDescent="0.2">
      <c r="A353" s="2"/>
    </row>
    <row r="354" spans="1:1" x14ac:dyDescent="0.2">
      <c r="A354" s="2"/>
    </row>
    <row r="355" spans="1:1" x14ac:dyDescent="0.2">
      <c r="A355" s="2"/>
    </row>
    <row r="356" spans="1:1" x14ac:dyDescent="0.2">
      <c r="A356" s="2"/>
    </row>
    <row r="357" spans="1:1" x14ac:dyDescent="0.2">
      <c r="A357" s="2"/>
    </row>
    <row r="358" spans="1:1" x14ac:dyDescent="0.2">
      <c r="A358" s="2"/>
    </row>
    <row r="359" spans="1:1" x14ac:dyDescent="0.2">
      <c r="A359" s="2"/>
    </row>
    <row r="360" spans="1:1" x14ac:dyDescent="0.2">
      <c r="A360" s="2"/>
    </row>
    <row r="361" spans="1:1" x14ac:dyDescent="0.2">
      <c r="A361" s="2"/>
    </row>
    <row r="362" spans="1:1" x14ac:dyDescent="0.2">
      <c r="A362" s="2"/>
    </row>
    <row r="363" spans="1:1" x14ac:dyDescent="0.2">
      <c r="A363" s="2"/>
    </row>
    <row r="364" spans="1:1" x14ac:dyDescent="0.2">
      <c r="A364" s="2"/>
    </row>
    <row r="365" spans="1:1" x14ac:dyDescent="0.2">
      <c r="A365" s="2"/>
    </row>
    <row r="366" spans="1:1" x14ac:dyDescent="0.2">
      <c r="A366" s="2"/>
    </row>
    <row r="367" spans="1:1" x14ac:dyDescent="0.2">
      <c r="A367" s="2"/>
    </row>
    <row r="368" spans="1:1" x14ac:dyDescent="0.2">
      <c r="A368" s="2"/>
    </row>
    <row r="369" spans="1:1" x14ac:dyDescent="0.2">
      <c r="A369" s="2"/>
    </row>
    <row r="370" spans="1:1" x14ac:dyDescent="0.2">
      <c r="A370" s="2"/>
    </row>
    <row r="371" spans="1:1" x14ac:dyDescent="0.2">
      <c r="A371" s="2"/>
    </row>
    <row r="372" spans="1:1" x14ac:dyDescent="0.2">
      <c r="A372" s="2"/>
    </row>
    <row r="373" spans="1:1" x14ac:dyDescent="0.2">
      <c r="A373" s="2"/>
    </row>
    <row r="374" spans="1:1" x14ac:dyDescent="0.2">
      <c r="A374" s="2"/>
    </row>
    <row r="375" spans="1:1" x14ac:dyDescent="0.2">
      <c r="A375" s="2"/>
    </row>
    <row r="376" spans="1:1" x14ac:dyDescent="0.2">
      <c r="A376" s="2"/>
    </row>
    <row r="377" spans="1:1" x14ac:dyDescent="0.2">
      <c r="A377" s="2"/>
    </row>
    <row r="378" spans="1:1" x14ac:dyDescent="0.2">
      <c r="A378" s="2"/>
    </row>
    <row r="379" spans="1:1" x14ac:dyDescent="0.2">
      <c r="A379" s="2"/>
    </row>
    <row r="380" spans="1:1" x14ac:dyDescent="0.2">
      <c r="A380" s="2"/>
    </row>
    <row r="381" spans="1:1" x14ac:dyDescent="0.2">
      <c r="A381" s="2"/>
    </row>
    <row r="382" spans="1:1" x14ac:dyDescent="0.2">
      <c r="A382" s="2"/>
    </row>
    <row r="383" spans="1:1" x14ac:dyDescent="0.2">
      <c r="A383" s="2"/>
    </row>
    <row r="384" spans="1:1" x14ac:dyDescent="0.2">
      <c r="A384" s="2"/>
    </row>
    <row r="385" spans="1:1" x14ac:dyDescent="0.2">
      <c r="A385" s="2"/>
    </row>
    <row r="386" spans="1:1" x14ac:dyDescent="0.2">
      <c r="A386" s="2"/>
    </row>
    <row r="387" spans="1:1" x14ac:dyDescent="0.2">
      <c r="A387" s="2"/>
    </row>
    <row r="388" spans="1:1" x14ac:dyDescent="0.2">
      <c r="A388" s="2"/>
    </row>
    <row r="389" spans="1:1" x14ac:dyDescent="0.2">
      <c r="A389" s="2"/>
    </row>
    <row r="390" spans="1:1" x14ac:dyDescent="0.2">
      <c r="A390" s="2"/>
    </row>
    <row r="391" spans="1:1" x14ac:dyDescent="0.2">
      <c r="A391" s="2"/>
    </row>
    <row r="392" spans="1:1" x14ac:dyDescent="0.2">
      <c r="A392" s="2"/>
    </row>
    <row r="393" spans="1:1" x14ac:dyDescent="0.2">
      <c r="A393" s="2"/>
    </row>
    <row r="394" spans="1:1" x14ac:dyDescent="0.2">
      <c r="A394" s="2"/>
    </row>
    <row r="395" spans="1:1" x14ac:dyDescent="0.2">
      <c r="A395" s="2"/>
    </row>
    <row r="396" spans="1:1" x14ac:dyDescent="0.2">
      <c r="A396" s="2"/>
    </row>
    <row r="397" spans="1:1" x14ac:dyDescent="0.2">
      <c r="A397" s="2"/>
    </row>
    <row r="398" spans="1:1" x14ac:dyDescent="0.2">
      <c r="A398" s="2"/>
    </row>
    <row r="399" spans="1:1" x14ac:dyDescent="0.2">
      <c r="A399" s="2"/>
    </row>
    <row r="400" spans="1:1" x14ac:dyDescent="0.2">
      <c r="A400" s="2"/>
    </row>
    <row r="401" spans="1:1" x14ac:dyDescent="0.2">
      <c r="A401" s="2"/>
    </row>
    <row r="402" spans="1:1" x14ac:dyDescent="0.2">
      <c r="A402" s="2"/>
    </row>
    <row r="403" spans="1:1" x14ac:dyDescent="0.2">
      <c r="A403" s="2"/>
    </row>
    <row r="404" spans="1:1" x14ac:dyDescent="0.2">
      <c r="A404" s="2"/>
    </row>
    <row r="405" spans="1:1" x14ac:dyDescent="0.2">
      <c r="A405" s="2"/>
    </row>
    <row r="406" spans="1:1" x14ac:dyDescent="0.2">
      <c r="A406" s="2"/>
    </row>
    <row r="407" spans="1:1" x14ac:dyDescent="0.2">
      <c r="A407" s="2"/>
    </row>
    <row r="408" spans="1:1" x14ac:dyDescent="0.2">
      <c r="A408" s="2"/>
    </row>
    <row r="409" spans="1:1" x14ac:dyDescent="0.2">
      <c r="A409" s="2"/>
    </row>
    <row r="410" spans="1:1" x14ac:dyDescent="0.2">
      <c r="A410" s="2"/>
    </row>
    <row r="411" spans="1:1" x14ac:dyDescent="0.2">
      <c r="A411" s="2"/>
    </row>
    <row r="412" spans="1:1" x14ac:dyDescent="0.2">
      <c r="A412" s="2"/>
    </row>
    <row r="413" spans="1:1" x14ac:dyDescent="0.2">
      <c r="A413" s="2"/>
    </row>
    <row r="414" spans="1:1" x14ac:dyDescent="0.2">
      <c r="A414" s="2"/>
    </row>
    <row r="415" spans="1:1" x14ac:dyDescent="0.2">
      <c r="A415" s="2"/>
    </row>
    <row r="416" spans="1:1" x14ac:dyDescent="0.2">
      <c r="A416" s="2"/>
    </row>
    <row r="417" spans="1:1" x14ac:dyDescent="0.2">
      <c r="A417" s="2"/>
    </row>
    <row r="418" spans="1:1" x14ac:dyDescent="0.2">
      <c r="A418" s="2"/>
    </row>
    <row r="419" spans="1:1" x14ac:dyDescent="0.2">
      <c r="A419" s="2"/>
    </row>
    <row r="420" spans="1:1" x14ac:dyDescent="0.2">
      <c r="A420" s="2"/>
    </row>
    <row r="421" spans="1:1" x14ac:dyDescent="0.2">
      <c r="A421" s="2"/>
    </row>
    <row r="422" spans="1:1" x14ac:dyDescent="0.2">
      <c r="A422" s="2"/>
    </row>
    <row r="423" spans="1:1" x14ac:dyDescent="0.2">
      <c r="A423" s="2"/>
    </row>
    <row r="424" spans="1:1" x14ac:dyDescent="0.2">
      <c r="A424" s="2"/>
    </row>
    <row r="425" spans="1:1" x14ac:dyDescent="0.2">
      <c r="A425" s="2"/>
    </row>
    <row r="426" spans="1:1" x14ac:dyDescent="0.2">
      <c r="A426" s="2"/>
    </row>
    <row r="427" spans="1:1" x14ac:dyDescent="0.2">
      <c r="A427" s="2"/>
    </row>
    <row r="428" spans="1:1" x14ac:dyDescent="0.2">
      <c r="A428" s="2"/>
    </row>
    <row r="429" spans="1:1" x14ac:dyDescent="0.2">
      <c r="A429" s="2"/>
    </row>
    <row r="430" spans="1:1" x14ac:dyDescent="0.2">
      <c r="A430" s="2"/>
    </row>
    <row r="431" spans="1:1" x14ac:dyDescent="0.2">
      <c r="A431" s="2"/>
    </row>
    <row r="432" spans="1:1" x14ac:dyDescent="0.2">
      <c r="A432" s="2"/>
    </row>
    <row r="433" spans="1:1" x14ac:dyDescent="0.2">
      <c r="A433" s="2"/>
    </row>
    <row r="434" spans="1:1" x14ac:dyDescent="0.2">
      <c r="A434" s="2"/>
    </row>
    <row r="435" spans="1:1" x14ac:dyDescent="0.2">
      <c r="A435" s="2"/>
    </row>
    <row r="436" spans="1:1" x14ac:dyDescent="0.2">
      <c r="A436" s="2"/>
    </row>
    <row r="437" spans="1:1" x14ac:dyDescent="0.2">
      <c r="A437" s="2"/>
    </row>
    <row r="438" spans="1:1" x14ac:dyDescent="0.2">
      <c r="A438" s="2"/>
    </row>
    <row r="439" spans="1:1" x14ac:dyDescent="0.2">
      <c r="A439" s="2"/>
    </row>
    <row r="440" spans="1:1" x14ac:dyDescent="0.2">
      <c r="A440" s="2"/>
    </row>
    <row r="441" spans="1:1" x14ac:dyDescent="0.2">
      <c r="A441" s="2"/>
    </row>
    <row r="442" spans="1:1" x14ac:dyDescent="0.2">
      <c r="A442" s="2"/>
    </row>
    <row r="443" spans="1:1" x14ac:dyDescent="0.2">
      <c r="A443" s="2"/>
    </row>
    <row r="444" spans="1:1" x14ac:dyDescent="0.2">
      <c r="A444" s="2"/>
    </row>
    <row r="445" spans="1:1" x14ac:dyDescent="0.2">
      <c r="A445" s="2"/>
    </row>
    <row r="446" spans="1:1" x14ac:dyDescent="0.2">
      <c r="A446" s="2"/>
    </row>
    <row r="447" spans="1:1" x14ac:dyDescent="0.2">
      <c r="A447" s="2"/>
    </row>
    <row r="448" spans="1:1" x14ac:dyDescent="0.2">
      <c r="A448" s="2"/>
    </row>
    <row r="449" spans="1:1" x14ac:dyDescent="0.2">
      <c r="A449" s="2"/>
    </row>
    <row r="450" spans="1:1" x14ac:dyDescent="0.2">
      <c r="A450" s="2"/>
    </row>
    <row r="451" spans="1:1" x14ac:dyDescent="0.2">
      <c r="A451" s="2"/>
    </row>
    <row r="452" spans="1:1" x14ac:dyDescent="0.2">
      <c r="A452" s="2"/>
    </row>
    <row r="453" spans="1:1" x14ac:dyDescent="0.2">
      <c r="A453" s="2"/>
    </row>
    <row r="454" spans="1:1" x14ac:dyDescent="0.2">
      <c r="A454" s="2"/>
    </row>
    <row r="455" spans="1:1" x14ac:dyDescent="0.2">
      <c r="A455" s="2"/>
    </row>
    <row r="456" spans="1:1" x14ac:dyDescent="0.2">
      <c r="A456" s="2"/>
    </row>
    <row r="457" spans="1:1" x14ac:dyDescent="0.2">
      <c r="A457" s="2"/>
    </row>
    <row r="458" spans="1:1" x14ac:dyDescent="0.2">
      <c r="A458" s="2"/>
    </row>
    <row r="459" spans="1:1" x14ac:dyDescent="0.2">
      <c r="A459" s="2"/>
    </row>
    <row r="460" spans="1:1" x14ac:dyDescent="0.2">
      <c r="A460" s="2"/>
    </row>
    <row r="461" spans="1:1" x14ac:dyDescent="0.2">
      <c r="A461" s="2"/>
    </row>
    <row r="462" spans="1:1" x14ac:dyDescent="0.2">
      <c r="A462" s="2"/>
    </row>
    <row r="463" spans="1:1" x14ac:dyDescent="0.2">
      <c r="A463" s="2"/>
    </row>
    <row r="464" spans="1:1" x14ac:dyDescent="0.2">
      <c r="A464" s="2"/>
    </row>
    <row r="465" spans="1:1" x14ac:dyDescent="0.2">
      <c r="A465" s="2"/>
    </row>
    <row r="466" spans="1:1" x14ac:dyDescent="0.2">
      <c r="A466" s="2"/>
    </row>
    <row r="467" spans="1:1" x14ac:dyDescent="0.2">
      <c r="A467" s="2"/>
    </row>
    <row r="468" spans="1:1" x14ac:dyDescent="0.2">
      <c r="A468" s="2"/>
    </row>
    <row r="469" spans="1:1" x14ac:dyDescent="0.2">
      <c r="A469" s="2"/>
    </row>
    <row r="470" spans="1:1" x14ac:dyDescent="0.2">
      <c r="A470" s="2"/>
    </row>
    <row r="471" spans="1:1" x14ac:dyDescent="0.2">
      <c r="A471" s="2"/>
    </row>
    <row r="472" spans="1:1" x14ac:dyDescent="0.2">
      <c r="A472" s="2"/>
    </row>
    <row r="473" spans="1:1" x14ac:dyDescent="0.2">
      <c r="A473" s="2"/>
    </row>
    <row r="474" spans="1:1" x14ac:dyDescent="0.2">
      <c r="A474" s="2"/>
    </row>
    <row r="475" spans="1:1" x14ac:dyDescent="0.2">
      <c r="A475" s="2"/>
    </row>
    <row r="476" spans="1:1" x14ac:dyDescent="0.2">
      <c r="A476" s="2"/>
    </row>
    <row r="477" spans="1:1" x14ac:dyDescent="0.2">
      <c r="A477" s="2"/>
    </row>
    <row r="478" spans="1:1" x14ac:dyDescent="0.2">
      <c r="A478" s="2"/>
    </row>
    <row r="479" spans="1:1" x14ac:dyDescent="0.2">
      <c r="A479" s="2"/>
    </row>
    <row r="480" spans="1:1" x14ac:dyDescent="0.2">
      <c r="A480" s="2"/>
    </row>
    <row r="481" spans="1:1" x14ac:dyDescent="0.2">
      <c r="A481" s="2"/>
    </row>
    <row r="482" spans="1:1" x14ac:dyDescent="0.2">
      <c r="A482" s="2"/>
    </row>
    <row r="483" spans="1:1" x14ac:dyDescent="0.2">
      <c r="A483" s="2"/>
    </row>
    <row r="484" spans="1:1" x14ac:dyDescent="0.2">
      <c r="A484" s="2"/>
    </row>
    <row r="485" spans="1:1" x14ac:dyDescent="0.2">
      <c r="A485" s="2"/>
    </row>
    <row r="486" spans="1:1" x14ac:dyDescent="0.2">
      <c r="A486" s="2"/>
    </row>
    <row r="487" spans="1:1" x14ac:dyDescent="0.2">
      <c r="A487" s="2"/>
    </row>
    <row r="488" spans="1:1" x14ac:dyDescent="0.2">
      <c r="A488" s="2"/>
    </row>
    <row r="489" spans="1:1" x14ac:dyDescent="0.2">
      <c r="A489" s="2"/>
    </row>
    <row r="490" spans="1:1" x14ac:dyDescent="0.2">
      <c r="A490" s="2"/>
    </row>
    <row r="491" spans="1:1" x14ac:dyDescent="0.2">
      <c r="A491" s="2"/>
    </row>
    <row r="492" spans="1:1" x14ac:dyDescent="0.2">
      <c r="A492" s="2"/>
    </row>
    <row r="493" spans="1:1" x14ac:dyDescent="0.2">
      <c r="A493" s="2"/>
    </row>
    <row r="494" spans="1:1" x14ac:dyDescent="0.2">
      <c r="A494" s="2"/>
    </row>
    <row r="495" spans="1:1" x14ac:dyDescent="0.2">
      <c r="A495" s="2"/>
    </row>
    <row r="496" spans="1:1" x14ac:dyDescent="0.2">
      <c r="A496" s="2"/>
    </row>
    <row r="497" spans="1:1" x14ac:dyDescent="0.2">
      <c r="A497" s="2"/>
    </row>
    <row r="498" spans="1:1" x14ac:dyDescent="0.2">
      <c r="A498" s="2"/>
    </row>
    <row r="499" spans="1:1" x14ac:dyDescent="0.2">
      <c r="A499" s="2"/>
    </row>
    <row r="500" spans="1:1" x14ac:dyDescent="0.2">
      <c r="A500" s="2"/>
    </row>
    <row r="501" spans="1:1" x14ac:dyDescent="0.2">
      <c r="A501" s="2"/>
    </row>
    <row r="502" spans="1:1" x14ac:dyDescent="0.2">
      <c r="A502" s="2"/>
    </row>
    <row r="503" spans="1:1" x14ac:dyDescent="0.2">
      <c r="A503" s="2"/>
    </row>
    <row r="504" spans="1:1" x14ac:dyDescent="0.2">
      <c r="A504" s="2"/>
    </row>
    <row r="505" spans="1:1" x14ac:dyDescent="0.2">
      <c r="A505" s="2"/>
    </row>
    <row r="506" spans="1:1" x14ac:dyDescent="0.2">
      <c r="A506" s="2"/>
    </row>
    <row r="507" spans="1:1" x14ac:dyDescent="0.2">
      <c r="A507" s="2"/>
    </row>
    <row r="508" spans="1:1" x14ac:dyDescent="0.2">
      <c r="A508" s="2"/>
    </row>
    <row r="509" spans="1:1" x14ac:dyDescent="0.2">
      <c r="A509" s="2"/>
    </row>
    <row r="510" spans="1:1" x14ac:dyDescent="0.2">
      <c r="A510" s="2"/>
    </row>
    <row r="511" spans="1:1" x14ac:dyDescent="0.2">
      <c r="A511" s="2"/>
    </row>
    <row r="512" spans="1:1" x14ac:dyDescent="0.2">
      <c r="A512" s="2"/>
    </row>
    <row r="513" spans="1:1" x14ac:dyDescent="0.2">
      <c r="A513" s="2"/>
    </row>
    <row r="514" spans="1:1" x14ac:dyDescent="0.2">
      <c r="A514" s="2"/>
    </row>
    <row r="515" spans="1:1" x14ac:dyDescent="0.2">
      <c r="A515" s="2"/>
    </row>
    <row r="516" spans="1:1" x14ac:dyDescent="0.2">
      <c r="A516" s="2"/>
    </row>
    <row r="517" spans="1:1" x14ac:dyDescent="0.2">
      <c r="A517" s="2"/>
    </row>
    <row r="518" spans="1:1" x14ac:dyDescent="0.2">
      <c r="A518" s="2"/>
    </row>
    <row r="519" spans="1:1" x14ac:dyDescent="0.2">
      <c r="A519" s="2"/>
    </row>
    <row r="520" spans="1:1" x14ac:dyDescent="0.2">
      <c r="A520" s="2"/>
    </row>
    <row r="521" spans="1:1" x14ac:dyDescent="0.2">
      <c r="A521" s="2"/>
    </row>
    <row r="522" spans="1:1" x14ac:dyDescent="0.2">
      <c r="A522" s="2"/>
    </row>
    <row r="523" spans="1:1" x14ac:dyDescent="0.2">
      <c r="A523" s="2"/>
    </row>
    <row r="524" spans="1:1" x14ac:dyDescent="0.2">
      <c r="A524" s="2"/>
    </row>
    <row r="525" spans="1:1" x14ac:dyDescent="0.2">
      <c r="A525" s="2"/>
    </row>
    <row r="526" spans="1:1" x14ac:dyDescent="0.2">
      <c r="A526" s="2"/>
    </row>
    <row r="527" spans="1:1" x14ac:dyDescent="0.2">
      <c r="A527" s="2"/>
    </row>
    <row r="528" spans="1:1" x14ac:dyDescent="0.2">
      <c r="A528" s="2"/>
    </row>
    <row r="529" spans="1:1" x14ac:dyDescent="0.2">
      <c r="A529" s="2"/>
    </row>
    <row r="530" spans="1:1" x14ac:dyDescent="0.2">
      <c r="A530" s="2"/>
    </row>
    <row r="531" spans="1:1" x14ac:dyDescent="0.2">
      <c r="A531" s="2"/>
    </row>
    <row r="532" spans="1:1" x14ac:dyDescent="0.2">
      <c r="A532" s="2"/>
    </row>
    <row r="533" spans="1:1" x14ac:dyDescent="0.2">
      <c r="A533" s="2"/>
    </row>
    <row r="534" spans="1:1" x14ac:dyDescent="0.2">
      <c r="A534" s="2"/>
    </row>
    <row r="535" spans="1:1" x14ac:dyDescent="0.2">
      <c r="A535" s="2"/>
    </row>
    <row r="536" spans="1:1" x14ac:dyDescent="0.2">
      <c r="A536" s="2"/>
    </row>
    <row r="537" spans="1:1" x14ac:dyDescent="0.2">
      <c r="A537" s="2"/>
    </row>
    <row r="538" spans="1:1" x14ac:dyDescent="0.2">
      <c r="A538" s="2"/>
    </row>
    <row r="539" spans="1:1" x14ac:dyDescent="0.2">
      <c r="A539" s="2"/>
    </row>
    <row r="540" spans="1:1" x14ac:dyDescent="0.2">
      <c r="A540" s="2"/>
    </row>
    <row r="541" spans="1:1" x14ac:dyDescent="0.2">
      <c r="A541" s="2"/>
    </row>
    <row r="542" spans="1:1" x14ac:dyDescent="0.2">
      <c r="A542" s="2"/>
    </row>
    <row r="543" spans="1:1" x14ac:dyDescent="0.2">
      <c r="A543" s="2"/>
    </row>
    <row r="544" spans="1:1" x14ac:dyDescent="0.2">
      <c r="A544" s="2"/>
    </row>
    <row r="545" spans="1:1" x14ac:dyDescent="0.2">
      <c r="A545" s="2"/>
    </row>
    <row r="546" spans="1:1" x14ac:dyDescent="0.2">
      <c r="A546" s="2"/>
    </row>
    <row r="547" spans="1:1" x14ac:dyDescent="0.2">
      <c r="A547" s="2"/>
    </row>
    <row r="548" spans="1:1" x14ac:dyDescent="0.2">
      <c r="A548" s="2"/>
    </row>
    <row r="549" spans="1:1" x14ac:dyDescent="0.2">
      <c r="A549" s="2"/>
    </row>
    <row r="550" spans="1:1" x14ac:dyDescent="0.2">
      <c r="A550" s="2"/>
    </row>
    <row r="551" spans="1:1" x14ac:dyDescent="0.2">
      <c r="A551" s="2"/>
    </row>
    <row r="552" spans="1:1" x14ac:dyDescent="0.2">
      <c r="A552" s="2"/>
    </row>
    <row r="553" spans="1:1" x14ac:dyDescent="0.2">
      <c r="A553" s="2"/>
    </row>
    <row r="554" spans="1:1" x14ac:dyDescent="0.2">
      <c r="A554" s="2"/>
    </row>
    <row r="555" spans="1:1" x14ac:dyDescent="0.2">
      <c r="A555" s="2"/>
    </row>
    <row r="556" spans="1:1" x14ac:dyDescent="0.2">
      <c r="A556" s="2"/>
    </row>
    <row r="557" spans="1:1" x14ac:dyDescent="0.2">
      <c r="A557" s="2"/>
    </row>
    <row r="558" spans="1:1" x14ac:dyDescent="0.2">
      <c r="A558" s="2"/>
    </row>
    <row r="559" spans="1:1" x14ac:dyDescent="0.2">
      <c r="A559" s="2"/>
    </row>
    <row r="560" spans="1:1" x14ac:dyDescent="0.2">
      <c r="A560" s="2"/>
    </row>
    <row r="561" spans="1:1" x14ac:dyDescent="0.2">
      <c r="A561" s="2"/>
    </row>
    <row r="562" spans="1:1" x14ac:dyDescent="0.2">
      <c r="A562" s="2"/>
    </row>
    <row r="563" spans="1:1" x14ac:dyDescent="0.2">
      <c r="A563" s="2"/>
    </row>
    <row r="564" spans="1:1" x14ac:dyDescent="0.2">
      <c r="A564" s="2"/>
    </row>
    <row r="565" spans="1:1" x14ac:dyDescent="0.2">
      <c r="A565" s="2"/>
    </row>
    <row r="566" spans="1:1" x14ac:dyDescent="0.2">
      <c r="A566" s="2"/>
    </row>
    <row r="567" spans="1:1" x14ac:dyDescent="0.2">
      <c r="A567" s="2"/>
    </row>
    <row r="568" spans="1:1" x14ac:dyDescent="0.2">
      <c r="A568" s="2"/>
    </row>
    <row r="569" spans="1:1" x14ac:dyDescent="0.2">
      <c r="A569" s="2"/>
    </row>
    <row r="570" spans="1:1" x14ac:dyDescent="0.2">
      <c r="A570" s="2"/>
    </row>
    <row r="571" spans="1:1" x14ac:dyDescent="0.2">
      <c r="A571" s="2"/>
    </row>
    <row r="572" spans="1:1" x14ac:dyDescent="0.2">
      <c r="A572" s="2"/>
    </row>
    <row r="573" spans="1:1" x14ac:dyDescent="0.2">
      <c r="A573" s="2"/>
    </row>
    <row r="574" spans="1:1" x14ac:dyDescent="0.2">
      <c r="A574" s="2"/>
    </row>
    <row r="575" spans="1:1" x14ac:dyDescent="0.2">
      <c r="A575" s="2"/>
    </row>
    <row r="576" spans="1:1" x14ac:dyDescent="0.2">
      <c r="A576" s="2"/>
    </row>
    <row r="577" spans="1:1" x14ac:dyDescent="0.2">
      <c r="A577" s="2"/>
    </row>
    <row r="578" spans="1:1" x14ac:dyDescent="0.2">
      <c r="A578" s="2"/>
    </row>
  </sheetData>
  <mergeCells count="10">
    <mergeCell ref="A180:F180"/>
    <mergeCell ref="A181:F181"/>
    <mergeCell ref="A236:F236"/>
    <mergeCell ref="A237:F237"/>
    <mergeCell ref="A1:F1"/>
    <mergeCell ref="A2:F2"/>
    <mergeCell ref="A61:F61"/>
    <mergeCell ref="A62:F62"/>
    <mergeCell ref="A122:F122"/>
    <mergeCell ref="A123:F123"/>
  </mergeCells>
  <printOptions horizontalCentered="1"/>
  <pageMargins left="0.23622047244094491" right="0.23622047244094491" top="0.74803149606299213" bottom="1.8110236220472442" header="0.51181102362204722" footer="0.51181102362204722"/>
  <pageSetup scale="61" orientation="portrait" r:id="rId1"/>
  <rowBreaks count="4" manualBreakCount="4">
    <brk id="60" min="5" max="18" man="1"/>
    <brk id="121" min="5" max="18" man="1"/>
    <brk id="178" max="5" man="1"/>
    <brk id="235" min="5" max="1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3D0F1-C700-4F09-AEA5-CCC2AB7CEC9F}">
  <dimension ref="B2:C13"/>
  <sheetViews>
    <sheetView zoomScaleNormal="100" workbookViewId="0">
      <selection activeCell="C13" sqref="C13"/>
    </sheetView>
  </sheetViews>
  <sheetFormatPr defaultColWidth="9.140625" defaultRowHeight="15" x14ac:dyDescent="0.2"/>
  <cols>
    <col min="1" max="1" width="5.7109375" style="116" customWidth="1"/>
    <col min="2" max="2" width="52.7109375" style="116" customWidth="1"/>
    <col min="3" max="3" width="103.85546875" style="116" customWidth="1"/>
    <col min="4" max="16384" width="9.140625" style="116"/>
  </cols>
  <sheetData>
    <row r="2" spans="2:3" ht="18" customHeight="1" x14ac:dyDescent="0.2">
      <c r="B2" s="114" t="s">
        <v>270</v>
      </c>
      <c r="C2" s="115" t="s">
        <v>286</v>
      </c>
    </row>
    <row r="3" spans="2:3" ht="111" customHeight="1" x14ac:dyDescent="0.2">
      <c r="B3" s="114" t="s">
        <v>271</v>
      </c>
      <c r="C3" s="117" t="s">
        <v>288</v>
      </c>
    </row>
    <row r="4" spans="2:3" ht="30" x14ac:dyDescent="0.2">
      <c r="B4" s="114" t="s">
        <v>272</v>
      </c>
      <c r="C4" s="115" t="s">
        <v>273</v>
      </c>
    </row>
    <row r="5" spans="2:3" ht="30" x14ac:dyDescent="0.2">
      <c r="B5" s="114" t="s">
        <v>274</v>
      </c>
      <c r="C5" s="115" t="s">
        <v>289</v>
      </c>
    </row>
    <row r="6" spans="2:3" x14ac:dyDescent="0.2">
      <c r="B6" s="114" t="s">
        <v>275</v>
      </c>
      <c r="C6" s="115" t="s">
        <v>287</v>
      </c>
    </row>
    <row r="7" spans="2:3" ht="30" x14ac:dyDescent="0.2">
      <c r="B7" s="114" t="s">
        <v>276</v>
      </c>
      <c r="C7" s="118" t="s">
        <v>277</v>
      </c>
    </row>
    <row r="8" spans="2:3" ht="30" x14ac:dyDescent="0.2">
      <c r="B8" s="114" t="s">
        <v>278</v>
      </c>
      <c r="C8" s="115" t="s">
        <v>279</v>
      </c>
    </row>
    <row r="9" spans="2:3" ht="30" x14ac:dyDescent="0.2">
      <c r="B9" s="114" t="s">
        <v>280</v>
      </c>
      <c r="C9" s="119" t="s">
        <v>317</v>
      </c>
    </row>
    <row r="10" spans="2:3" ht="30" x14ac:dyDescent="0.2">
      <c r="B10" s="114" t="s">
        <v>281</v>
      </c>
      <c r="C10" s="149" t="s">
        <v>318</v>
      </c>
    </row>
    <row r="11" spans="2:3" ht="30" x14ac:dyDescent="0.2">
      <c r="B11" s="114" t="s">
        <v>282</v>
      </c>
      <c r="C11" s="147" t="s">
        <v>283</v>
      </c>
    </row>
    <row r="12" spans="2:3" ht="30" customHeight="1" x14ac:dyDescent="0.2">
      <c r="B12" s="114" t="s">
        <v>284</v>
      </c>
      <c r="C12" s="148" t="s">
        <v>319</v>
      </c>
    </row>
    <row r="13" spans="2:3" ht="33" customHeight="1" x14ac:dyDescent="0.2">
      <c r="B13" s="120" t="s">
        <v>285</v>
      </c>
      <c r="C13" s="121" t="s">
        <v>316</v>
      </c>
    </row>
  </sheetData>
  <hyperlinks>
    <hyperlink ref="C10" r:id="rId1" xr:uid="{D40B150E-8466-46D4-A8CE-B8DD7281F1D3}"/>
  </hyperlinks>
  <pageMargins left="0.7" right="0.7" top="0.75" bottom="0.75" header="0.3" footer="0.3"/>
  <pageSetup orientation="portrait" verticalDpi="300"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09"/>
  <sheetViews>
    <sheetView tabSelected="1" zoomScale="110" zoomScaleNormal="110" workbookViewId="0">
      <pane xSplit="1" ySplit="3" topLeftCell="N25" activePane="bottomRight" state="frozen"/>
      <selection pane="topRight" activeCell="B1" sqref="B1"/>
      <selection pane="bottomLeft" activeCell="A4" sqref="A4"/>
      <selection pane="bottomRight" activeCell="M103" sqref="M103"/>
    </sheetView>
  </sheetViews>
  <sheetFormatPr defaultColWidth="12.5703125" defaultRowHeight="15" x14ac:dyDescent="0.2"/>
  <cols>
    <col min="1" max="1" width="60.140625" style="75" customWidth="1"/>
    <col min="2" max="21" width="21.7109375" style="75" customWidth="1"/>
    <col min="22" max="16384" width="12.5703125" style="75"/>
  </cols>
  <sheetData>
    <row r="1" spans="1:21" ht="15.75" customHeight="1" x14ac:dyDescent="0.2">
      <c r="A1" s="122" t="s">
        <v>286</v>
      </c>
      <c r="B1" s="122"/>
      <c r="C1" s="122"/>
      <c r="D1" s="122"/>
      <c r="E1" s="122"/>
      <c r="F1" s="122"/>
      <c r="G1" s="122"/>
      <c r="H1" s="122"/>
      <c r="I1" s="122"/>
      <c r="J1" s="122"/>
      <c r="K1" s="122"/>
      <c r="L1" s="122"/>
      <c r="M1" s="122"/>
      <c r="N1" s="131"/>
      <c r="O1" s="131"/>
      <c r="P1" s="131"/>
      <c r="Q1" s="131"/>
      <c r="R1" s="131"/>
      <c r="S1" s="131"/>
      <c r="T1" s="131"/>
      <c r="U1" s="131"/>
    </row>
    <row r="2" spans="1:21" x14ac:dyDescent="0.2">
      <c r="B2" s="79"/>
      <c r="C2" s="80"/>
      <c r="D2" s="80"/>
      <c r="E2" s="80"/>
      <c r="F2" s="80"/>
      <c r="G2" s="80"/>
      <c r="H2" s="80"/>
      <c r="I2" s="80"/>
      <c r="J2" s="80"/>
      <c r="K2" s="91"/>
      <c r="L2" s="91"/>
      <c r="M2" s="130"/>
      <c r="N2" s="130"/>
      <c r="O2" s="130"/>
      <c r="P2" s="130"/>
      <c r="Q2" s="130"/>
      <c r="R2" s="130"/>
      <c r="S2" s="130"/>
      <c r="T2" s="130"/>
      <c r="U2" s="106" t="s">
        <v>268</v>
      </c>
    </row>
    <row r="3" spans="1:21" ht="34.5" x14ac:dyDescent="0.2">
      <c r="A3" s="92" t="s">
        <v>23</v>
      </c>
      <c r="B3" s="126" t="s">
        <v>312</v>
      </c>
      <c r="C3" s="126" t="s">
        <v>313</v>
      </c>
      <c r="D3" s="126" t="s">
        <v>311</v>
      </c>
      <c r="E3" s="126" t="s">
        <v>310</v>
      </c>
      <c r="F3" s="126" t="s">
        <v>292</v>
      </c>
      <c r="G3" s="126" t="s">
        <v>293</v>
      </c>
      <c r="H3" s="126" t="s">
        <v>294</v>
      </c>
      <c r="I3" s="126" t="s">
        <v>295</v>
      </c>
      <c r="J3" s="126" t="s">
        <v>296</v>
      </c>
      <c r="K3" s="126" t="s">
        <v>297</v>
      </c>
      <c r="L3" s="127" t="s">
        <v>298</v>
      </c>
      <c r="M3" s="128" t="s">
        <v>299</v>
      </c>
      <c r="N3" s="128" t="s">
        <v>300</v>
      </c>
      <c r="O3" s="126" t="s">
        <v>301</v>
      </c>
      <c r="P3" s="126" t="s">
        <v>302</v>
      </c>
      <c r="Q3" s="126" t="s">
        <v>303</v>
      </c>
      <c r="R3" s="126" t="s">
        <v>306</v>
      </c>
      <c r="S3" s="126" t="s">
        <v>304</v>
      </c>
      <c r="T3" s="126" t="s">
        <v>305</v>
      </c>
      <c r="U3" s="126" t="s">
        <v>307</v>
      </c>
    </row>
    <row r="4" spans="1:21" ht="15.75" x14ac:dyDescent="0.2">
      <c r="A4" s="93" t="s">
        <v>24</v>
      </c>
      <c r="B4" s="82">
        <v>3465.15</v>
      </c>
      <c r="C4" s="82">
        <v>3745.74</v>
      </c>
      <c r="D4" s="82">
        <v>3992.51</v>
      </c>
      <c r="E4" s="82">
        <v>3829.95</v>
      </c>
      <c r="F4" s="82">
        <v>4529.32</v>
      </c>
      <c r="G4" s="82">
        <v>4095.22</v>
      </c>
      <c r="H4" s="82">
        <v>4321.6000000000004</v>
      </c>
      <c r="I4" s="82">
        <v>4388.68</v>
      </c>
      <c r="J4" s="82">
        <v>4708.12</v>
      </c>
      <c r="K4" s="82">
        <v>4781.8</v>
      </c>
      <c r="L4" s="82">
        <v>4402.3</v>
      </c>
      <c r="M4" s="82">
        <v>4466.3999999999996</v>
      </c>
      <c r="N4" s="82">
        <v>4072.9</v>
      </c>
      <c r="O4" s="82">
        <v>4290.6000000000004</v>
      </c>
      <c r="P4" s="82">
        <v>4156</v>
      </c>
      <c r="Q4" s="82">
        <v>4023.6741456500008</v>
      </c>
      <c r="R4" s="82">
        <v>4265.8999999999996</v>
      </c>
      <c r="S4" s="82">
        <v>4382.0604075800011</v>
      </c>
      <c r="T4" s="82">
        <v>4446.2044974100008</v>
      </c>
      <c r="U4" s="82">
        <v>4692.5275548199998</v>
      </c>
    </row>
    <row r="5" spans="1:21" ht="15.75" x14ac:dyDescent="0.2">
      <c r="A5" s="93" t="s">
        <v>4</v>
      </c>
      <c r="B5" s="82">
        <v>312.84000000000009</v>
      </c>
      <c r="C5" s="82">
        <v>323.73</v>
      </c>
      <c r="D5" s="82">
        <v>498.56000000000012</v>
      </c>
      <c r="E5" s="82">
        <v>467.37000000000006</v>
      </c>
      <c r="F5" s="82">
        <v>515.41</v>
      </c>
      <c r="G5" s="82">
        <v>525.45000000000005</v>
      </c>
      <c r="H5" s="82">
        <v>591.08000000000004</v>
      </c>
      <c r="I5" s="82">
        <v>546.9</v>
      </c>
      <c r="J5" s="82">
        <v>608.69000000000005</v>
      </c>
      <c r="K5" s="82">
        <v>608.26</v>
      </c>
      <c r="L5" s="82">
        <v>602.4</v>
      </c>
      <c r="M5" s="82">
        <v>560.20000000000005</v>
      </c>
      <c r="N5" s="82">
        <v>582.29999999999995</v>
      </c>
      <c r="O5" s="82">
        <v>652.6</v>
      </c>
      <c r="P5" s="82">
        <v>365.48</v>
      </c>
      <c r="Q5" s="82">
        <v>328.58695285000005</v>
      </c>
      <c r="R5" s="82">
        <v>328.42780205000003</v>
      </c>
      <c r="S5" s="82">
        <v>334.09854193000001</v>
      </c>
      <c r="T5" s="82">
        <v>543.81889720999993</v>
      </c>
      <c r="U5" s="82">
        <v>519.08088768999994</v>
      </c>
    </row>
    <row r="6" spans="1:21" x14ac:dyDescent="0.2">
      <c r="A6" s="89" t="s">
        <v>4</v>
      </c>
      <c r="B6" s="82">
        <v>14.72</v>
      </c>
      <c r="C6" s="82">
        <v>24.25</v>
      </c>
      <c r="D6" s="82">
        <v>42.11</v>
      </c>
      <c r="E6" s="82">
        <v>43.72</v>
      </c>
      <c r="F6" s="82">
        <v>49.52</v>
      </c>
      <c r="G6" s="82">
        <v>42.25</v>
      </c>
      <c r="H6" s="82">
        <v>44.61</v>
      </c>
      <c r="I6" s="82">
        <v>58.08</v>
      </c>
      <c r="J6" s="82">
        <v>66.930000000000007</v>
      </c>
      <c r="K6" s="82">
        <v>72.819999999999993</v>
      </c>
      <c r="L6" s="82">
        <v>43.3637376</v>
      </c>
      <c r="M6" s="94">
        <v>29.646138570000002</v>
      </c>
      <c r="N6" s="95">
        <v>23.47256058</v>
      </c>
      <c r="O6" s="95">
        <v>24.9</v>
      </c>
      <c r="P6" s="95">
        <v>23.12</v>
      </c>
      <c r="Q6" s="95">
        <v>26.507912250000004</v>
      </c>
      <c r="R6" s="95">
        <v>27.125632320000001</v>
      </c>
      <c r="S6" s="95">
        <v>26.879748999999997</v>
      </c>
      <c r="T6" s="95">
        <v>58.642371250000011</v>
      </c>
      <c r="U6" s="95">
        <v>48.987871449999993</v>
      </c>
    </row>
    <row r="7" spans="1:21" x14ac:dyDescent="0.2">
      <c r="A7" s="89" t="s">
        <v>269</v>
      </c>
      <c r="B7" s="133">
        <v>2.58</v>
      </c>
      <c r="C7" s="133">
        <v>2.62</v>
      </c>
      <c r="D7" s="133">
        <v>2.58</v>
      </c>
      <c r="E7" s="133">
        <v>2.86</v>
      </c>
      <c r="F7" s="133">
        <v>2.89</v>
      </c>
      <c r="G7" s="82">
        <v>2.99</v>
      </c>
      <c r="H7" s="82">
        <v>2.93</v>
      </c>
      <c r="I7" s="82">
        <v>3.19</v>
      </c>
      <c r="J7" s="82">
        <v>3.2</v>
      </c>
      <c r="K7" s="82">
        <v>3.22</v>
      </c>
      <c r="L7" s="82">
        <v>3.19</v>
      </c>
      <c r="M7" s="94">
        <v>3.1800418499999998</v>
      </c>
      <c r="N7" s="95">
        <v>2.7048486500000002</v>
      </c>
      <c r="O7" s="95">
        <v>3</v>
      </c>
      <c r="P7" s="95">
        <v>2.86</v>
      </c>
      <c r="Q7" s="95">
        <v>2.6598293200000005</v>
      </c>
      <c r="R7" s="95">
        <v>2.6252251499999999</v>
      </c>
      <c r="S7" s="95">
        <v>2.6230479600000001</v>
      </c>
      <c r="T7" s="95">
        <v>2.8770458200000002</v>
      </c>
      <c r="U7" s="95">
        <v>3.3895097000000001</v>
      </c>
    </row>
    <row r="8" spans="1:21" x14ac:dyDescent="0.2">
      <c r="A8" s="89" t="s">
        <v>26</v>
      </c>
      <c r="B8" s="133">
        <v>5.17</v>
      </c>
      <c r="C8" s="133">
        <v>5.37</v>
      </c>
      <c r="D8" s="133">
        <v>5.48</v>
      </c>
      <c r="E8" s="133">
        <v>5.43</v>
      </c>
      <c r="F8" s="133">
        <v>5.68</v>
      </c>
      <c r="G8" s="82">
        <v>6.09</v>
      </c>
      <c r="H8" s="82">
        <v>6.23</v>
      </c>
      <c r="I8" s="82">
        <v>6.41</v>
      </c>
      <c r="J8" s="82">
        <v>6.19</v>
      </c>
      <c r="K8" s="82">
        <v>6.29</v>
      </c>
      <c r="L8" s="82">
        <v>6.1435912199999994</v>
      </c>
      <c r="M8" s="94">
        <v>5.8267135999999997</v>
      </c>
      <c r="N8" s="95">
        <v>5.9290297199999999</v>
      </c>
      <c r="O8" s="95">
        <v>5.8</v>
      </c>
      <c r="P8" s="95">
        <v>5.64</v>
      </c>
      <c r="Q8" s="95">
        <v>5.7334980499999997</v>
      </c>
      <c r="R8" s="95">
        <v>5.6757205300000004</v>
      </c>
      <c r="S8" s="95">
        <v>5.7352331700000008</v>
      </c>
      <c r="T8" s="95">
        <v>5.6929449900000009</v>
      </c>
      <c r="U8" s="95">
        <v>5.8073065600000007</v>
      </c>
    </row>
    <row r="9" spans="1:21" x14ac:dyDescent="0.2">
      <c r="A9" s="84" t="s">
        <v>28</v>
      </c>
      <c r="B9" s="133">
        <v>7.56</v>
      </c>
      <c r="C9" s="133">
        <v>8.2200000000000006</v>
      </c>
      <c r="D9" s="133">
        <v>8.81</v>
      </c>
      <c r="E9" s="133">
        <v>10.73</v>
      </c>
      <c r="F9" s="133">
        <v>13.17</v>
      </c>
      <c r="G9" s="82">
        <v>13.47</v>
      </c>
      <c r="H9" s="82">
        <v>13.7</v>
      </c>
      <c r="I9" s="82">
        <v>13.84</v>
      </c>
      <c r="J9" s="82">
        <v>14.1</v>
      </c>
      <c r="K9" s="82">
        <v>14.41</v>
      </c>
      <c r="L9" s="82">
        <v>13.959179020000001</v>
      </c>
      <c r="M9" s="94">
        <v>13.79273023</v>
      </c>
      <c r="N9" s="95">
        <v>12.731449919999999</v>
      </c>
      <c r="O9" s="95">
        <v>13.4</v>
      </c>
      <c r="P9" s="95">
        <v>13.1</v>
      </c>
      <c r="Q9" s="95">
        <v>13.20950931</v>
      </c>
      <c r="R9" s="95">
        <v>13.545343500000001</v>
      </c>
      <c r="S9" s="95">
        <v>13.685624259999999</v>
      </c>
      <c r="T9" s="95">
        <v>14.007050319999999</v>
      </c>
      <c r="U9" s="95">
        <v>13.41036083</v>
      </c>
    </row>
    <row r="10" spans="1:21" x14ac:dyDescent="0.2">
      <c r="A10" s="84" t="s">
        <v>30</v>
      </c>
      <c r="B10" s="133">
        <v>5.78</v>
      </c>
      <c r="C10" s="133">
        <v>6</v>
      </c>
      <c r="D10" s="133">
        <v>7.29</v>
      </c>
      <c r="E10" s="133">
        <v>6.19</v>
      </c>
      <c r="F10" s="133">
        <v>6.59</v>
      </c>
      <c r="G10" s="82">
        <v>7.04</v>
      </c>
      <c r="H10" s="82">
        <v>6.9</v>
      </c>
      <c r="I10" s="82">
        <v>6.44</v>
      </c>
      <c r="J10" s="82">
        <v>6.43</v>
      </c>
      <c r="K10" s="82">
        <v>5.94</v>
      </c>
      <c r="L10" s="82">
        <v>5.4691361000000001</v>
      </c>
      <c r="M10" s="94">
        <v>5.5181423900000004</v>
      </c>
      <c r="N10" s="95">
        <v>4.9375545799999996</v>
      </c>
      <c r="O10" s="95">
        <v>4.7</v>
      </c>
      <c r="P10" s="95">
        <v>4.4000000000000004</v>
      </c>
      <c r="Q10" s="95">
        <v>4.84912615</v>
      </c>
      <c r="R10" s="95">
        <v>5.7122408400000015</v>
      </c>
      <c r="S10" s="95">
        <v>5.9842896700000008</v>
      </c>
      <c r="T10" s="95">
        <v>6.3283644100000007</v>
      </c>
      <c r="U10" s="95">
        <v>5.7431366100000005</v>
      </c>
    </row>
    <row r="11" spans="1:21" x14ac:dyDescent="0.2">
      <c r="A11" s="84" t="s">
        <v>31</v>
      </c>
      <c r="B11" s="133">
        <v>33.08</v>
      </c>
      <c r="C11" s="133">
        <v>27.07</v>
      </c>
      <c r="D11" s="133">
        <v>27.05</v>
      </c>
      <c r="E11" s="133">
        <v>26.92</v>
      </c>
      <c r="F11" s="133">
        <v>28.36</v>
      </c>
      <c r="G11" s="82">
        <v>27.53</v>
      </c>
      <c r="H11" s="82">
        <v>29.31</v>
      </c>
      <c r="I11" s="82">
        <v>29.9</v>
      </c>
      <c r="J11" s="82">
        <v>30.7</v>
      </c>
      <c r="K11" s="82">
        <v>30.04</v>
      </c>
      <c r="L11" s="82">
        <v>29.88098617</v>
      </c>
      <c r="M11" s="94">
        <v>28.434678250000001</v>
      </c>
      <c r="N11" s="95">
        <v>26.03670614</v>
      </c>
      <c r="O11" s="95">
        <v>27.7</v>
      </c>
      <c r="P11" s="95">
        <v>25.87</v>
      </c>
      <c r="Q11" s="95">
        <v>26.063042250000002</v>
      </c>
      <c r="R11" s="95">
        <v>26.265580280000002</v>
      </c>
      <c r="S11" s="95">
        <v>26.371511040000001</v>
      </c>
      <c r="T11" s="95">
        <v>26.428800599999995</v>
      </c>
      <c r="U11" s="95">
        <v>26.254541039999999</v>
      </c>
    </row>
    <row r="12" spans="1:21" x14ac:dyDescent="0.2">
      <c r="A12" s="84" t="s">
        <v>256</v>
      </c>
      <c r="B12" s="133">
        <v>1.38</v>
      </c>
      <c r="C12" s="133">
        <v>1.36</v>
      </c>
      <c r="D12" s="133">
        <v>2.67</v>
      </c>
      <c r="E12" s="133">
        <v>1.58</v>
      </c>
      <c r="F12" s="133">
        <v>1.9</v>
      </c>
      <c r="G12" s="82">
        <v>2.09</v>
      </c>
      <c r="H12" s="82">
        <v>2.52</v>
      </c>
      <c r="I12" s="82">
        <v>2.66</v>
      </c>
      <c r="J12" s="82">
        <v>2.69</v>
      </c>
      <c r="K12" s="82">
        <v>2.76</v>
      </c>
      <c r="L12" s="82">
        <v>2.38045185</v>
      </c>
      <c r="M12" s="94">
        <v>3.0553647399999999</v>
      </c>
      <c r="N12" s="95">
        <v>2.5917052799999998</v>
      </c>
      <c r="O12" s="95">
        <v>5</v>
      </c>
      <c r="P12" s="95">
        <v>2.2200000000000002</v>
      </c>
      <c r="Q12" s="95">
        <v>2.8840936300000002</v>
      </c>
      <c r="R12" s="95">
        <v>3.3671728600000002</v>
      </c>
      <c r="S12" s="95">
        <v>3.4899475499999997</v>
      </c>
      <c r="T12" s="95">
        <v>3.3990507000000001</v>
      </c>
      <c r="U12" s="95">
        <v>3.3383133899999997</v>
      </c>
    </row>
    <row r="13" spans="1:21" x14ac:dyDescent="0.2">
      <c r="A13" s="84" t="s">
        <v>34</v>
      </c>
      <c r="B13" s="133">
        <v>47.92</v>
      </c>
      <c r="C13" s="133">
        <v>48.17</v>
      </c>
      <c r="D13" s="133">
        <v>53.07</v>
      </c>
      <c r="E13" s="133">
        <v>47.92</v>
      </c>
      <c r="F13" s="133">
        <v>48.17</v>
      </c>
      <c r="G13" s="82">
        <v>47.61</v>
      </c>
      <c r="H13" s="82">
        <v>46.93</v>
      </c>
      <c r="I13" s="82">
        <v>46.51</v>
      </c>
      <c r="J13" s="82">
        <v>48.27</v>
      </c>
      <c r="K13" s="82">
        <v>48.95</v>
      </c>
      <c r="L13" s="82">
        <v>53.034825590000011</v>
      </c>
      <c r="M13" s="94">
        <v>54.916248779999997</v>
      </c>
      <c r="N13" s="95">
        <v>41.480314829999998</v>
      </c>
      <c r="O13" s="95">
        <v>48.9</v>
      </c>
      <c r="P13" s="95">
        <v>38.69</v>
      </c>
      <c r="Q13" s="95">
        <v>37.780598520000005</v>
      </c>
      <c r="R13" s="95">
        <v>36.911769170000007</v>
      </c>
      <c r="S13" s="95">
        <v>38.373645700000004</v>
      </c>
      <c r="T13" s="95">
        <v>38.009272150000001</v>
      </c>
      <c r="U13" s="95">
        <v>38.687216159999998</v>
      </c>
    </row>
    <row r="14" spans="1:21" x14ac:dyDescent="0.2">
      <c r="A14" s="84" t="s">
        <v>37</v>
      </c>
      <c r="B14" s="133">
        <v>5.58</v>
      </c>
      <c r="C14" s="133">
        <v>6.05</v>
      </c>
      <c r="D14" s="133">
        <v>6.71</v>
      </c>
      <c r="E14" s="133">
        <v>6.24</v>
      </c>
      <c r="F14" s="133">
        <v>6.17</v>
      </c>
      <c r="G14" s="82">
        <v>6.55</v>
      </c>
      <c r="H14" s="82">
        <v>6.9</v>
      </c>
      <c r="I14" s="82">
        <v>6.89</v>
      </c>
      <c r="J14" s="82">
        <v>6.89</v>
      </c>
      <c r="K14" s="82">
        <v>7.09</v>
      </c>
      <c r="L14" s="82">
        <v>6.7320184000000012</v>
      </c>
      <c r="M14" s="94">
        <v>6.4802098900000003</v>
      </c>
      <c r="N14" s="95">
        <v>6.2961182200000003</v>
      </c>
      <c r="O14" s="95">
        <v>6.3</v>
      </c>
      <c r="P14" s="95">
        <v>6.07</v>
      </c>
      <c r="Q14" s="95">
        <v>7.2291831599999998</v>
      </c>
      <c r="R14" s="95">
        <v>7.1788740099999995</v>
      </c>
      <c r="S14" s="95">
        <v>7.19431683</v>
      </c>
      <c r="T14" s="95">
        <v>7.65206198</v>
      </c>
      <c r="U14" s="95">
        <v>7.4662520800000003</v>
      </c>
    </row>
    <row r="15" spans="1:21" x14ac:dyDescent="0.2">
      <c r="A15" s="84" t="s">
        <v>39</v>
      </c>
      <c r="B15" s="133">
        <v>24.55</v>
      </c>
      <c r="C15" s="133">
        <v>36.270000000000003</v>
      </c>
      <c r="D15" s="133">
        <v>38.76</v>
      </c>
      <c r="E15" s="133">
        <v>38.97</v>
      </c>
      <c r="F15" s="133">
        <v>47.72</v>
      </c>
      <c r="G15" s="82">
        <v>55.67</v>
      </c>
      <c r="H15" s="82">
        <v>39.08</v>
      </c>
      <c r="I15" s="82">
        <v>36.340000000000003</v>
      </c>
      <c r="J15" s="82">
        <v>35.83</v>
      </c>
      <c r="K15" s="82">
        <v>29.71</v>
      </c>
      <c r="L15" s="82">
        <v>29.135941580000001</v>
      </c>
      <c r="M15" s="94">
        <v>25.118679180000001</v>
      </c>
      <c r="N15" s="95">
        <v>25.015841429999998</v>
      </c>
      <c r="O15" s="95">
        <v>21.3</v>
      </c>
      <c r="P15" s="95">
        <v>22.65</v>
      </c>
      <c r="Q15" s="95">
        <v>19.939122130000001</v>
      </c>
      <c r="R15" s="124">
        <v>19.42339145</v>
      </c>
      <c r="S15" s="95">
        <v>20.248341249999999</v>
      </c>
      <c r="T15" s="95">
        <v>22.406588390000003</v>
      </c>
      <c r="U15" s="95">
        <v>21.464222530000001</v>
      </c>
    </row>
    <row r="16" spans="1:21" x14ac:dyDescent="0.2">
      <c r="A16" s="84" t="s">
        <v>41</v>
      </c>
      <c r="B16" s="133">
        <v>1.73</v>
      </c>
      <c r="C16" s="133">
        <v>1.76</v>
      </c>
      <c r="D16" s="133">
        <v>1.88</v>
      </c>
      <c r="E16" s="133">
        <v>2.17</v>
      </c>
      <c r="F16" s="133">
        <v>2.2799999999999998</v>
      </c>
      <c r="G16" s="82">
        <v>2.5099999999999998</v>
      </c>
      <c r="H16" s="82">
        <v>2.39</v>
      </c>
      <c r="I16" s="82">
        <v>2.4</v>
      </c>
      <c r="J16" s="82">
        <v>2.34</v>
      </c>
      <c r="K16" s="82">
        <v>2.2999999999999998</v>
      </c>
      <c r="L16" s="82">
        <v>2.2336337800000003</v>
      </c>
      <c r="M16" s="94">
        <v>2.2760450300000001</v>
      </c>
      <c r="N16" s="95">
        <v>2.2860299199999998</v>
      </c>
      <c r="O16" s="95">
        <v>2.2999999999999998</v>
      </c>
      <c r="P16" s="95">
        <v>2.33</v>
      </c>
      <c r="Q16" s="95">
        <v>2.34891133</v>
      </c>
      <c r="R16" s="95">
        <v>2.2883454400000001</v>
      </c>
      <c r="S16" s="95">
        <v>2.2775803400000001</v>
      </c>
      <c r="T16" s="95">
        <v>2.4208963999999997</v>
      </c>
      <c r="U16" s="95">
        <v>2.3606589100000002</v>
      </c>
    </row>
    <row r="17" spans="1:21" x14ac:dyDescent="0.2">
      <c r="A17" s="84" t="s">
        <v>43</v>
      </c>
      <c r="B17" s="133">
        <v>116.31</v>
      </c>
      <c r="C17" s="133">
        <v>109.45</v>
      </c>
      <c r="D17" s="133">
        <v>121.19</v>
      </c>
      <c r="E17" s="133">
        <v>120.79</v>
      </c>
      <c r="F17" s="133">
        <v>120.26</v>
      </c>
      <c r="G17" s="82">
        <v>121.06</v>
      </c>
      <c r="H17" s="82">
        <v>123.59</v>
      </c>
      <c r="I17" s="82">
        <v>125.55</v>
      </c>
      <c r="J17" s="82">
        <v>128.82</v>
      </c>
      <c r="K17" s="82">
        <v>130.22999999999999</v>
      </c>
      <c r="L17" s="82">
        <v>127.39733459</v>
      </c>
      <c r="M17" s="94">
        <v>125.30234701000001</v>
      </c>
      <c r="N17" s="95">
        <v>122.81042002</v>
      </c>
      <c r="O17" s="95">
        <v>133.19999999999999</v>
      </c>
      <c r="P17" s="95">
        <v>124.19</v>
      </c>
      <c r="Q17" s="95">
        <v>123.47220809000001</v>
      </c>
      <c r="R17" s="95">
        <v>124.38462737</v>
      </c>
      <c r="S17" s="95">
        <v>123.55465865000001</v>
      </c>
      <c r="T17" s="95">
        <v>125.63171215999998</v>
      </c>
      <c r="U17" s="95">
        <v>122.25219478</v>
      </c>
    </row>
    <row r="18" spans="1:21" ht="17.25" customHeight="1" x14ac:dyDescent="0.2">
      <c r="A18" s="84" t="s">
        <v>45</v>
      </c>
      <c r="B18" s="135">
        <v>4.8499999999999996</v>
      </c>
      <c r="C18" s="133">
        <v>4.79</v>
      </c>
      <c r="D18" s="133">
        <v>5.38</v>
      </c>
      <c r="E18" s="133">
        <v>4.8499999999999996</v>
      </c>
      <c r="F18" s="133">
        <v>4.6100000000000003</v>
      </c>
      <c r="G18" s="82">
        <v>4.9000000000000004</v>
      </c>
      <c r="H18" s="82">
        <v>5.07</v>
      </c>
      <c r="I18" s="82">
        <v>5.29</v>
      </c>
      <c r="J18" s="82">
        <v>5.51</v>
      </c>
      <c r="K18" s="82">
        <v>4.83</v>
      </c>
      <c r="L18" s="82">
        <v>4.9075925700000003</v>
      </c>
      <c r="M18" s="94">
        <v>5.2090449200000002</v>
      </c>
      <c r="N18" s="95">
        <v>4.5006241899999999</v>
      </c>
      <c r="O18" s="95">
        <v>5.6</v>
      </c>
      <c r="P18" s="95">
        <v>4.54</v>
      </c>
      <c r="Q18" s="95">
        <v>4.7128837699999995</v>
      </c>
      <c r="R18" s="95">
        <v>4.4753131599999998</v>
      </c>
      <c r="S18" s="95">
        <v>4.45406865</v>
      </c>
      <c r="T18" s="95">
        <v>4.6317225500000001</v>
      </c>
      <c r="U18" s="95">
        <v>5.0101441199999996</v>
      </c>
    </row>
    <row r="19" spans="1:21" x14ac:dyDescent="0.2">
      <c r="A19" s="84" t="s">
        <v>183</v>
      </c>
      <c r="B19" s="133">
        <v>3.29</v>
      </c>
      <c r="C19" s="133">
        <v>3.81</v>
      </c>
      <c r="D19" s="133">
        <v>3.91</v>
      </c>
      <c r="E19" s="133">
        <v>3.92</v>
      </c>
      <c r="F19" s="133">
        <v>4.1399999999999997</v>
      </c>
      <c r="G19" s="82">
        <v>4.59</v>
      </c>
      <c r="H19" s="82">
        <v>4.6500000000000004</v>
      </c>
      <c r="I19" s="82">
        <v>5.35</v>
      </c>
      <c r="J19" s="82">
        <v>5.31</v>
      </c>
      <c r="K19" s="82">
        <v>4.8899999999999997</v>
      </c>
      <c r="L19" s="82">
        <v>4.9547218399999995</v>
      </c>
      <c r="M19" s="94">
        <v>13.344639750000001</v>
      </c>
      <c r="N19" s="95">
        <v>12.368133589999999</v>
      </c>
      <c r="O19" s="95">
        <v>12.6</v>
      </c>
      <c r="P19" s="90" t="s">
        <v>2</v>
      </c>
      <c r="Q19" s="90" t="s">
        <v>2</v>
      </c>
      <c r="R19" s="90" t="s">
        <v>2</v>
      </c>
      <c r="S19" s="90" t="s">
        <v>2</v>
      </c>
      <c r="T19" s="90" t="s">
        <v>2</v>
      </c>
      <c r="U19" s="90" t="s">
        <v>2</v>
      </c>
    </row>
    <row r="20" spans="1:21" x14ac:dyDescent="0.2">
      <c r="A20" s="84" t="s">
        <v>255</v>
      </c>
      <c r="B20" s="133">
        <v>3.79</v>
      </c>
      <c r="C20" s="133">
        <v>3.85</v>
      </c>
      <c r="D20" s="133">
        <v>6.22</v>
      </c>
      <c r="E20" s="133">
        <v>4.9000000000000004</v>
      </c>
      <c r="F20" s="133">
        <v>5.12</v>
      </c>
      <c r="G20" s="82">
        <v>5.27</v>
      </c>
      <c r="H20" s="82">
        <v>5.5</v>
      </c>
      <c r="I20" s="82">
        <v>5.28</v>
      </c>
      <c r="J20" s="82">
        <v>5.36</v>
      </c>
      <c r="K20" s="82">
        <v>5.49</v>
      </c>
      <c r="L20" s="82">
        <v>5.6082292699999998</v>
      </c>
      <c r="M20" s="94">
        <v>5.5621481099999999</v>
      </c>
      <c r="N20" s="95">
        <v>5.5047172099999999</v>
      </c>
      <c r="O20" s="95">
        <v>6</v>
      </c>
      <c r="P20" s="95">
        <v>5.69</v>
      </c>
      <c r="Q20" s="95">
        <v>5.7488160500000012</v>
      </c>
      <c r="R20" s="95">
        <v>5.3962807300000009</v>
      </c>
      <c r="S20" s="95">
        <v>5.4159387599999995</v>
      </c>
      <c r="T20" s="95">
        <v>5.9737331500000002</v>
      </c>
      <c r="U20" s="95">
        <v>5.9259902300000009</v>
      </c>
    </row>
    <row r="21" spans="1:21" x14ac:dyDescent="0.2">
      <c r="A21" s="84" t="s">
        <v>49</v>
      </c>
      <c r="B21" s="133">
        <v>8.6999999999999993</v>
      </c>
      <c r="C21" s="133">
        <v>8.91</v>
      </c>
      <c r="D21" s="133">
        <v>11.47</v>
      </c>
      <c r="E21" s="133">
        <v>9.1</v>
      </c>
      <c r="F21" s="133">
        <v>9</v>
      </c>
      <c r="G21" s="82">
        <v>9.0399999999999991</v>
      </c>
      <c r="H21" s="82">
        <v>9.1999999999999993</v>
      </c>
      <c r="I21" s="82">
        <v>9.16</v>
      </c>
      <c r="J21" s="82">
        <v>8.4600000000000009</v>
      </c>
      <c r="K21" s="82">
        <v>8.42</v>
      </c>
      <c r="L21" s="82">
        <v>8.0770124400000007</v>
      </c>
      <c r="M21" s="94">
        <v>8.0011295600000008</v>
      </c>
      <c r="N21" s="95">
        <v>9.8449206100000008</v>
      </c>
      <c r="O21" s="95">
        <v>7.6</v>
      </c>
      <c r="P21" s="96" t="s">
        <v>2</v>
      </c>
      <c r="Q21" s="96" t="s">
        <v>2</v>
      </c>
      <c r="R21" s="96" t="s">
        <v>2</v>
      </c>
      <c r="S21" s="96" t="s">
        <v>2</v>
      </c>
      <c r="T21" s="90" t="s">
        <v>2</v>
      </c>
      <c r="U21" s="90" t="s">
        <v>2</v>
      </c>
    </row>
    <row r="22" spans="1:21" x14ac:dyDescent="0.2">
      <c r="A22" s="84" t="s">
        <v>51</v>
      </c>
      <c r="B22" s="133">
        <v>0.75</v>
      </c>
      <c r="C22" s="133">
        <v>0.65</v>
      </c>
      <c r="D22" s="133">
        <v>1.17</v>
      </c>
      <c r="E22" s="133">
        <v>0.66</v>
      </c>
      <c r="F22" s="133">
        <v>0.73</v>
      </c>
      <c r="G22" s="82">
        <v>0.7</v>
      </c>
      <c r="H22" s="82">
        <v>0.69</v>
      </c>
      <c r="I22" s="82">
        <v>0.68</v>
      </c>
      <c r="J22" s="82">
        <v>0.7</v>
      </c>
      <c r="K22" s="82">
        <v>0.77</v>
      </c>
      <c r="L22" s="82">
        <v>0.67425086999999995</v>
      </c>
      <c r="M22" s="94">
        <v>0.84537395999999998</v>
      </c>
      <c r="N22" s="95">
        <v>0.61401227999999997</v>
      </c>
      <c r="O22" s="95">
        <v>1.2</v>
      </c>
      <c r="P22" s="95">
        <v>0.83</v>
      </c>
      <c r="Q22" s="95">
        <v>0.77087805000000009</v>
      </c>
      <c r="R22" s="95">
        <v>0.72681865000000001</v>
      </c>
      <c r="S22" s="95">
        <v>0.70514853999999993</v>
      </c>
      <c r="T22" s="95">
        <v>0.65802084999999999</v>
      </c>
      <c r="U22" s="95">
        <v>0.63538980999999994</v>
      </c>
    </row>
    <row r="23" spans="1:21" x14ac:dyDescent="0.2">
      <c r="A23" s="84" t="s">
        <v>53</v>
      </c>
      <c r="B23" s="133">
        <v>10.130000000000001</v>
      </c>
      <c r="C23" s="133">
        <v>9.84</v>
      </c>
      <c r="D23" s="133">
        <v>10.23</v>
      </c>
      <c r="E23" s="133">
        <v>10.28</v>
      </c>
      <c r="F23" s="133">
        <v>10.210000000000001</v>
      </c>
      <c r="G23" s="82">
        <v>10.09</v>
      </c>
      <c r="H23" s="82">
        <v>11.37</v>
      </c>
      <c r="I23" s="82">
        <v>11.35</v>
      </c>
      <c r="J23" s="82">
        <v>10.6</v>
      </c>
      <c r="K23" s="82">
        <v>10.46</v>
      </c>
      <c r="L23" s="82">
        <v>9.6414433800000001</v>
      </c>
      <c r="M23" s="94">
        <v>9.1514951</v>
      </c>
      <c r="N23" s="95">
        <v>8.2579341399999997</v>
      </c>
      <c r="O23" s="95">
        <v>7.9</v>
      </c>
      <c r="P23" s="95">
        <v>8.51</v>
      </c>
      <c r="Q23" s="95">
        <v>4.6386742000000005</v>
      </c>
      <c r="R23" s="90" t="s">
        <v>2</v>
      </c>
      <c r="S23" s="90" t="s">
        <v>2</v>
      </c>
      <c r="T23" s="90" t="s">
        <v>2</v>
      </c>
      <c r="U23" s="90" t="s">
        <v>2</v>
      </c>
    </row>
    <row r="24" spans="1:21" x14ac:dyDescent="0.2">
      <c r="A24" s="84" t="s">
        <v>55</v>
      </c>
      <c r="B24" s="133">
        <v>7.97</v>
      </c>
      <c r="C24" s="133">
        <v>8.76</v>
      </c>
      <c r="D24" s="133">
        <v>9.4499999999999993</v>
      </c>
      <c r="E24" s="133">
        <v>10.11</v>
      </c>
      <c r="F24" s="133">
        <v>10.14</v>
      </c>
      <c r="G24" s="82">
        <v>10.89</v>
      </c>
      <c r="H24" s="82">
        <v>10.81</v>
      </c>
      <c r="I24" s="82">
        <v>10.33</v>
      </c>
      <c r="J24" s="82">
        <v>9.92</v>
      </c>
      <c r="K24" s="82">
        <v>9.82</v>
      </c>
      <c r="L24" s="82">
        <v>9.5916777900000003</v>
      </c>
      <c r="M24" s="94">
        <v>10.16098347</v>
      </c>
      <c r="N24" s="95">
        <v>10.09060345</v>
      </c>
      <c r="O24" s="95">
        <v>11.7</v>
      </c>
      <c r="P24" s="95">
        <v>10.56</v>
      </c>
      <c r="Q24" s="95">
        <v>10.7325398</v>
      </c>
      <c r="R24" s="95">
        <v>10.065770100000002</v>
      </c>
      <c r="S24" s="95">
        <v>10.932862310000001</v>
      </c>
      <c r="T24" s="95">
        <v>11.14867351</v>
      </c>
      <c r="U24" s="95">
        <v>11.12769046</v>
      </c>
    </row>
    <row r="25" spans="1:21" x14ac:dyDescent="0.2">
      <c r="A25" s="84" t="s">
        <v>57</v>
      </c>
      <c r="B25" s="133">
        <v>7</v>
      </c>
      <c r="C25" s="133">
        <v>6.53</v>
      </c>
      <c r="D25" s="133">
        <v>7.07</v>
      </c>
      <c r="E25" s="133">
        <v>8.0500000000000007</v>
      </c>
      <c r="F25" s="133">
        <v>8.2200000000000006</v>
      </c>
      <c r="G25" s="82">
        <v>8.18</v>
      </c>
      <c r="H25" s="82">
        <v>8.32</v>
      </c>
      <c r="I25" s="82">
        <v>8.34</v>
      </c>
      <c r="J25" s="82">
        <v>8.41</v>
      </c>
      <c r="K25" s="82">
        <v>8.64</v>
      </c>
      <c r="L25" s="82">
        <v>8.9</v>
      </c>
      <c r="M25" s="94">
        <v>8.82331602</v>
      </c>
      <c r="N25" s="95">
        <v>8.7137244200000001</v>
      </c>
      <c r="O25" s="95">
        <v>11.9</v>
      </c>
      <c r="P25" s="95">
        <v>9.68</v>
      </c>
      <c r="Q25" s="90">
        <v>9.894352679999999</v>
      </c>
      <c r="R25" s="90">
        <v>10.643661290000002</v>
      </c>
      <c r="S25" s="95">
        <v>11.41122741</v>
      </c>
      <c r="T25" s="90">
        <v>11.50082636</v>
      </c>
      <c r="U25" s="90">
        <v>12.355380070000001</v>
      </c>
    </row>
    <row r="26" spans="1:21" x14ac:dyDescent="0.2">
      <c r="A26" s="84" t="s">
        <v>265</v>
      </c>
      <c r="B26" s="133">
        <v>0</v>
      </c>
      <c r="C26" s="133">
        <v>0</v>
      </c>
      <c r="D26" s="133">
        <v>0</v>
      </c>
      <c r="E26" s="133">
        <v>0</v>
      </c>
      <c r="F26" s="133">
        <v>21.87</v>
      </c>
      <c r="G26" s="82">
        <v>23.7</v>
      </c>
      <c r="H26" s="82">
        <v>25.05</v>
      </c>
      <c r="I26" s="82">
        <v>25.05</v>
      </c>
      <c r="J26" s="82">
        <v>38.58</v>
      </c>
      <c r="K26" s="82">
        <v>39.65</v>
      </c>
      <c r="L26" s="82">
        <v>38.799999999999997</v>
      </c>
      <c r="M26" s="94">
        <v>33.820328779999997</v>
      </c>
      <c r="N26" s="95">
        <v>34.356029820000003</v>
      </c>
      <c r="O26" s="95">
        <v>35.1</v>
      </c>
      <c r="P26" s="95">
        <v>33.119999999999997</v>
      </c>
      <c r="Q26" s="90" t="s">
        <v>2</v>
      </c>
      <c r="R26" s="90" t="s">
        <v>2</v>
      </c>
      <c r="S26" s="90" t="s">
        <v>2</v>
      </c>
      <c r="T26" s="90" t="s">
        <v>2</v>
      </c>
      <c r="U26" s="90" t="s">
        <v>2</v>
      </c>
    </row>
    <row r="27" spans="1:21" x14ac:dyDescent="0.2">
      <c r="A27" s="84" t="s">
        <v>197</v>
      </c>
      <c r="B27" s="133">
        <v>0</v>
      </c>
      <c r="C27" s="133">
        <v>0</v>
      </c>
      <c r="D27" s="133">
        <v>126.06</v>
      </c>
      <c r="E27" s="133">
        <v>101.98</v>
      </c>
      <c r="F27" s="133">
        <v>108.66</v>
      </c>
      <c r="G27" s="82">
        <v>113.23</v>
      </c>
      <c r="H27" s="82">
        <v>166.46</v>
      </c>
      <c r="I27" s="78">
        <v>127.86</v>
      </c>
      <c r="J27" s="82">
        <v>134.35</v>
      </c>
      <c r="K27" s="82">
        <v>133.13</v>
      </c>
      <c r="L27" s="82">
        <v>160.9</v>
      </c>
      <c r="M27" s="94">
        <v>137.84073043000001</v>
      </c>
      <c r="N27" s="95">
        <v>189.85616474</v>
      </c>
      <c r="O27" s="95">
        <v>234.7</v>
      </c>
      <c r="P27" s="90" t="s">
        <v>2</v>
      </c>
      <c r="Q27" s="90" t="s">
        <v>2</v>
      </c>
      <c r="R27" s="90" t="s">
        <v>2</v>
      </c>
      <c r="S27" s="90" t="s">
        <v>2</v>
      </c>
      <c r="T27" s="90">
        <v>169.94221098999998</v>
      </c>
      <c r="U27" s="90">
        <v>154.48405896999998</v>
      </c>
    </row>
    <row r="28" spans="1:21" x14ac:dyDescent="0.2">
      <c r="A28" s="84" t="s">
        <v>185</v>
      </c>
      <c r="B28" s="133">
        <v>0</v>
      </c>
      <c r="C28" s="133">
        <v>0</v>
      </c>
      <c r="D28" s="133">
        <v>0</v>
      </c>
      <c r="E28" s="133">
        <v>0</v>
      </c>
      <c r="F28" s="134" t="s">
        <v>2</v>
      </c>
      <c r="G28" s="78" t="s">
        <v>2</v>
      </c>
      <c r="H28" s="82">
        <v>18.87</v>
      </c>
      <c r="I28" s="78" t="s">
        <v>2</v>
      </c>
      <c r="J28" s="82">
        <v>29.12</v>
      </c>
      <c r="K28" s="82">
        <v>28.38</v>
      </c>
      <c r="L28" s="82">
        <v>27.4</v>
      </c>
      <c r="M28" s="94">
        <v>23.902228910000002</v>
      </c>
      <c r="N28" s="95">
        <v>21.939042090000001</v>
      </c>
      <c r="O28" s="95">
        <v>21.8</v>
      </c>
      <c r="P28" s="95">
        <v>21.42</v>
      </c>
      <c r="Q28" s="90">
        <v>19.48324032</v>
      </c>
      <c r="R28" s="90">
        <v>19.600005660000001</v>
      </c>
      <c r="S28" s="95">
        <v>21.248305370000001</v>
      </c>
      <c r="T28" s="90">
        <v>22.65915592</v>
      </c>
      <c r="U28" s="90">
        <v>22.562765049999999</v>
      </c>
    </row>
    <row r="29" spans="1:21" x14ac:dyDescent="0.2">
      <c r="A29" s="84" t="s">
        <v>290</v>
      </c>
      <c r="B29" s="133">
        <v>0</v>
      </c>
      <c r="C29" s="133">
        <v>0</v>
      </c>
      <c r="D29" s="133">
        <v>0</v>
      </c>
      <c r="E29" s="133">
        <v>0</v>
      </c>
      <c r="F29" s="134" t="s">
        <v>2</v>
      </c>
      <c r="G29" s="78" t="s">
        <v>2</v>
      </c>
      <c r="H29" s="78" t="s">
        <v>2</v>
      </c>
      <c r="I29" s="78" t="s">
        <v>2</v>
      </c>
      <c r="J29" s="78" t="s">
        <v>2</v>
      </c>
      <c r="K29" s="78" t="s">
        <v>2</v>
      </c>
      <c r="L29" s="78" t="s">
        <v>2</v>
      </c>
      <c r="M29" s="125" t="s">
        <v>2</v>
      </c>
      <c r="N29" s="90" t="s">
        <v>2</v>
      </c>
      <c r="O29" s="90" t="s">
        <v>2</v>
      </c>
      <c r="P29" s="90" t="s">
        <v>2</v>
      </c>
      <c r="Q29" s="90" t="s">
        <v>2</v>
      </c>
      <c r="R29" s="90">
        <v>3.0160295399999999</v>
      </c>
      <c r="S29" s="95">
        <v>3.5130454699999998</v>
      </c>
      <c r="T29" s="90">
        <v>3.80839471</v>
      </c>
      <c r="U29" s="90">
        <v>3.70424753</v>
      </c>
    </row>
    <row r="30" spans="1:21" x14ac:dyDescent="0.2">
      <c r="A30" s="84" t="s">
        <v>291</v>
      </c>
      <c r="B30" s="133">
        <v>0</v>
      </c>
      <c r="C30" s="133">
        <v>0</v>
      </c>
      <c r="D30" s="133">
        <v>0</v>
      </c>
      <c r="E30" s="133">
        <v>0</v>
      </c>
      <c r="F30" s="136" t="s">
        <v>2</v>
      </c>
      <c r="G30" s="90" t="s">
        <v>2</v>
      </c>
      <c r="H30" s="90" t="s">
        <v>2</v>
      </c>
      <c r="I30" s="90" t="s">
        <v>2</v>
      </c>
      <c r="J30" s="90" t="s">
        <v>2</v>
      </c>
      <c r="K30" s="90" t="s">
        <v>2</v>
      </c>
      <c r="L30" s="90" t="s">
        <v>2</v>
      </c>
      <c r="M30" s="90" t="s">
        <v>2</v>
      </c>
      <c r="N30" s="90" t="s">
        <v>2</v>
      </c>
      <c r="O30" s="90" t="s">
        <v>2</v>
      </c>
      <c r="P30" s="90" t="s">
        <v>2</v>
      </c>
      <c r="Q30" s="90" t="s">
        <v>2</v>
      </c>
      <c r="R30" s="90" t="s">
        <v>2</v>
      </c>
      <c r="S30" s="90" t="s">
        <v>2</v>
      </c>
      <c r="T30" s="90" t="s">
        <v>2</v>
      </c>
      <c r="U30" s="90">
        <v>4.1136374099999999</v>
      </c>
    </row>
    <row r="31" spans="1:21" ht="15.75" x14ac:dyDescent="0.2">
      <c r="A31" s="85" t="s">
        <v>6</v>
      </c>
      <c r="B31" s="82">
        <v>472.25</v>
      </c>
      <c r="C31" s="82">
        <v>492.14</v>
      </c>
      <c r="D31" s="82">
        <v>519.48</v>
      </c>
      <c r="E31" s="82">
        <v>504.96</v>
      </c>
      <c r="F31" s="82">
        <v>542.27</v>
      </c>
      <c r="G31" s="82">
        <v>508.48</v>
      </c>
      <c r="H31" s="82">
        <v>522.46</v>
      </c>
      <c r="I31" s="82">
        <v>500.23</v>
      </c>
      <c r="J31" s="82">
        <v>548.16</v>
      </c>
      <c r="K31" s="82">
        <v>688.38</v>
      </c>
      <c r="L31" s="82">
        <v>548.5</v>
      </c>
      <c r="M31" s="94">
        <v>566.92586295000001</v>
      </c>
      <c r="N31" s="95">
        <v>494.45227067000002</v>
      </c>
      <c r="O31" s="95">
        <v>529.5</v>
      </c>
      <c r="P31" s="95">
        <v>587.66999999999996</v>
      </c>
      <c r="Q31" s="95">
        <v>581.57605562000003</v>
      </c>
      <c r="R31" s="95">
        <v>597.9694904700001</v>
      </c>
      <c r="S31" s="95">
        <v>616.69090022</v>
      </c>
      <c r="T31" s="95">
        <v>628.19126508000011</v>
      </c>
      <c r="U31" s="95">
        <v>652.08462503999999</v>
      </c>
    </row>
    <row r="32" spans="1:21" ht="15.75" x14ac:dyDescent="0.2">
      <c r="A32" s="86" t="s">
        <v>309</v>
      </c>
      <c r="B32" s="82">
        <v>140.69</v>
      </c>
      <c r="C32" s="82">
        <v>142.19</v>
      </c>
      <c r="D32" s="82">
        <v>141.13</v>
      </c>
      <c r="E32" s="82">
        <v>137.16</v>
      </c>
      <c r="F32" s="82">
        <v>137.13999999999999</v>
      </c>
      <c r="G32" s="82">
        <v>140.16999999999999</v>
      </c>
      <c r="H32" s="82">
        <v>119.81</v>
      </c>
      <c r="I32" s="82">
        <v>152</v>
      </c>
      <c r="J32" s="82">
        <v>132.12</v>
      </c>
      <c r="K32" s="82">
        <v>124.8</v>
      </c>
      <c r="L32" s="82">
        <v>131.69999999999999</v>
      </c>
      <c r="M32" s="94">
        <v>127.13976896</v>
      </c>
      <c r="N32" s="95">
        <v>106.35327258</v>
      </c>
      <c r="O32" s="95">
        <v>103.7</v>
      </c>
      <c r="P32" s="95">
        <v>101.51</v>
      </c>
      <c r="Q32" s="95">
        <v>100.91136184</v>
      </c>
      <c r="R32" s="95">
        <v>102.07199109</v>
      </c>
      <c r="S32" s="95">
        <v>102.13870946</v>
      </c>
      <c r="T32" s="95">
        <v>106.04944164</v>
      </c>
      <c r="U32" s="95">
        <v>101.14018488000001</v>
      </c>
    </row>
    <row r="33" spans="1:21" ht="15.75" x14ac:dyDescent="0.2">
      <c r="A33" s="93" t="s">
        <v>262</v>
      </c>
      <c r="B33" s="82">
        <v>904.09</v>
      </c>
      <c r="C33" s="82">
        <v>1170.4899999999998</v>
      </c>
      <c r="D33" s="82">
        <v>1087.55</v>
      </c>
      <c r="E33" s="82">
        <v>960.13</v>
      </c>
      <c r="F33" s="82">
        <v>1512.33</v>
      </c>
      <c r="G33" s="82">
        <v>1010.6399999999999</v>
      </c>
      <c r="H33" s="82">
        <v>1124.9800000000002</v>
      </c>
      <c r="I33" s="82">
        <v>1205.6400000000001</v>
      </c>
      <c r="J33" s="82">
        <v>1361.86</v>
      </c>
      <c r="K33" s="82">
        <v>1165.4000000000001</v>
      </c>
      <c r="L33" s="82">
        <v>1049.2</v>
      </c>
      <c r="M33" s="82">
        <v>1191.7923853499999</v>
      </c>
      <c r="N33" s="82">
        <v>1070.2365677600001</v>
      </c>
      <c r="O33" s="82">
        <v>972.2</v>
      </c>
      <c r="P33" s="82">
        <v>1093.42</v>
      </c>
      <c r="Q33" s="82">
        <v>1002.7252599599999</v>
      </c>
      <c r="R33" s="82">
        <v>1205.4208037400001</v>
      </c>
      <c r="S33" s="82">
        <v>1278.2648499300003</v>
      </c>
      <c r="T33" s="82">
        <v>1157.16740523</v>
      </c>
      <c r="U33" s="82">
        <v>1024.47386203</v>
      </c>
    </row>
    <row r="34" spans="1:21" x14ac:dyDescent="0.2">
      <c r="A34" s="89" t="s">
        <v>263</v>
      </c>
      <c r="B34" s="82">
        <v>48.27</v>
      </c>
      <c r="C34" s="82">
        <v>524.39</v>
      </c>
      <c r="D34" s="82">
        <v>429.57</v>
      </c>
      <c r="E34" s="82">
        <v>295.5</v>
      </c>
      <c r="F34" s="82">
        <v>874.9</v>
      </c>
      <c r="G34" s="82">
        <v>363.7</v>
      </c>
      <c r="H34" s="82">
        <v>485.71</v>
      </c>
      <c r="I34" s="82">
        <v>560.05999999999995</v>
      </c>
      <c r="J34" s="82">
        <v>662.28</v>
      </c>
      <c r="K34" s="82">
        <v>432.74</v>
      </c>
      <c r="L34" s="82">
        <v>449.4</v>
      </c>
      <c r="M34" s="94">
        <v>17.243395270000001</v>
      </c>
      <c r="N34" s="95">
        <v>14.043076709999999</v>
      </c>
      <c r="O34" s="95">
        <v>16</v>
      </c>
      <c r="P34" s="95">
        <v>16.36</v>
      </c>
      <c r="Q34" s="95">
        <v>22.245647290000001</v>
      </c>
      <c r="R34" s="95">
        <v>21.443857460000004</v>
      </c>
      <c r="S34" s="95">
        <v>28.47669745</v>
      </c>
      <c r="T34" s="95">
        <v>32.314497590000002</v>
      </c>
      <c r="U34" s="95">
        <v>31.547237539999998</v>
      </c>
    </row>
    <row r="35" spans="1:21" x14ac:dyDescent="0.2">
      <c r="A35" s="89" t="s">
        <v>251</v>
      </c>
      <c r="B35" s="82">
        <v>11.31</v>
      </c>
      <c r="C35" s="82">
        <v>12.66</v>
      </c>
      <c r="D35" s="82">
        <v>15.01</v>
      </c>
      <c r="E35" s="82">
        <v>13.62</v>
      </c>
      <c r="F35" s="82">
        <v>13.5</v>
      </c>
      <c r="G35" s="82">
        <v>13.45</v>
      </c>
      <c r="H35" s="82">
        <v>13.63</v>
      </c>
      <c r="I35" s="82">
        <v>14.05</v>
      </c>
      <c r="J35" s="82">
        <v>14.01</v>
      </c>
      <c r="K35" s="82">
        <v>13.85</v>
      </c>
      <c r="L35" s="82">
        <v>13.4</v>
      </c>
      <c r="M35" s="94">
        <v>13.42482884</v>
      </c>
      <c r="N35" s="95">
        <v>14.89717299</v>
      </c>
      <c r="O35" s="95">
        <v>17.600000000000001</v>
      </c>
      <c r="P35" s="95">
        <v>14.35</v>
      </c>
      <c r="Q35" s="95">
        <v>15.623935359999999</v>
      </c>
      <c r="R35" s="95">
        <v>15.326319160000001</v>
      </c>
      <c r="S35" s="95">
        <v>14.115522850000001</v>
      </c>
      <c r="T35" s="95">
        <v>14.50432724</v>
      </c>
      <c r="U35" s="95">
        <v>14.165372249999999</v>
      </c>
    </row>
    <row r="36" spans="1:21" x14ac:dyDescent="0.2">
      <c r="A36" s="84" t="s">
        <v>264</v>
      </c>
      <c r="B36" s="133">
        <v>0</v>
      </c>
      <c r="C36" s="133">
        <v>0</v>
      </c>
      <c r="D36" s="133">
        <v>0</v>
      </c>
      <c r="E36" s="133">
        <v>0</v>
      </c>
      <c r="F36" s="136" t="s">
        <v>2</v>
      </c>
      <c r="G36" s="136" t="s">
        <v>2</v>
      </c>
      <c r="H36" s="136" t="s">
        <v>2</v>
      </c>
      <c r="I36" s="136" t="s">
        <v>2</v>
      </c>
      <c r="J36" s="90" t="s">
        <v>2</v>
      </c>
      <c r="K36" s="90" t="s">
        <v>2</v>
      </c>
      <c r="L36" s="90" t="s">
        <v>2</v>
      </c>
      <c r="M36" s="90" t="s">
        <v>2</v>
      </c>
      <c r="N36" s="90" t="s">
        <v>2</v>
      </c>
      <c r="O36" s="90" t="s">
        <v>2</v>
      </c>
      <c r="P36" s="95">
        <v>6.69</v>
      </c>
      <c r="Q36" s="95">
        <v>6.2238387700000004</v>
      </c>
      <c r="R36" s="95">
        <v>5.97883677</v>
      </c>
      <c r="S36" s="95">
        <v>5.9362640800000008</v>
      </c>
      <c r="T36" s="95">
        <v>6.3031789399999996</v>
      </c>
      <c r="U36" s="95">
        <v>6.3134729200000006</v>
      </c>
    </row>
    <row r="37" spans="1:21" x14ac:dyDescent="0.2">
      <c r="A37" s="84" t="s">
        <v>75</v>
      </c>
      <c r="B37" s="136" t="s">
        <v>2</v>
      </c>
      <c r="C37" s="136" t="s">
        <v>2</v>
      </c>
      <c r="D37" s="136" t="s">
        <v>2</v>
      </c>
      <c r="E37" s="136" t="s">
        <v>2</v>
      </c>
      <c r="F37" s="136" t="s">
        <v>2</v>
      </c>
      <c r="G37" s="136" t="s">
        <v>2</v>
      </c>
      <c r="H37" s="136" t="s">
        <v>2</v>
      </c>
      <c r="I37" s="136" t="s">
        <v>2</v>
      </c>
      <c r="J37" s="90" t="s">
        <v>258</v>
      </c>
      <c r="K37" s="90" t="s">
        <v>258</v>
      </c>
      <c r="L37" s="90" t="s">
        <v>258</v>
      </c>
      <c r="M37" s="90" t="s">
        <v>258</v>
      </c>
      <c r="N37" s="90">
        <v>21.403604139999999</v>
      </c>
      <c r="O37" s="90">
        <v>23.667837295000002</v>
      </c>
      <c r="P37" s="95">
        <v>22.53630553</v>
      </c>
      <c r="Q37" s="95">
        <v>20.613970200000001</v>
      </c>
      <c r="R37" s="95">
        <v>20.829503670000001</v>
      </c>
      <c r="S37" s="95">
        <v>12.571485800000001</v>
      </c>
      <c r="T37" s="95">
        <v>19.877563129999999</v>
      </c>
      <c r="U37" s="95">
        <v>17.129721620000002</v>
      </c>
    </row>
    <row r="38" spans="1:21" x14ac:dyDescent="0.2">
      <c r="A38" s="84" t="s">
        <v>215</v>
      </c>
      <c r="B38" s="133">
        <v>149.58000000000001</v>
      </c>
      <c r="C38" s="133">
        <v>95.83</v>
      </c>
      <c r="D38" s="133">
        <v>101.87</v>
      </c>
      <c r="E38" s="133">
        <v>112.39</v>
      </c>
      <c r="F38" s="133">
        <v>101.87</v>
      </c>
      <c r="G38" s="82">
        <v>96</v>
      </c>
      <c r="H38" s="82">
        <v>105.13</v>
      </c>
      <c r="I38" s="82">
        <v>100.41</v>
      </c>
      <c r="J38" s="82">
        <v>94</v>
      </c>
      <c r="K38" s="82">
        <v>126.92</v>
      </c>
      <c r="L38" s="82">
        <v>130.6</v>
      </c>
      <c r="M38" s="94">
        <v>134.71822598</v>
      </c>
      <c r="N38" s="95">
        <v>126.82583538999999</v>
      </c>
      <c r="O38" s="95">
        <v>119</v>
      </c>
      <c r="P38" s="95">
        <v>100.87</v>
      </c>
      <c r="Q38" s="95">
        <v>121.70974002999998</v>
      </c>
      <c r="R38" s="95">
        <v>104.06896363000001</v>
      </c>
      <c r="S38" s="95">
        <v>116.99767044999999</v>
      </c>
      <c r="T38" s="95">
        <v>117.19617481</v>
      </c>
      <c r="U38" s="95">
        <v>133.54665911000001</v>
      </c>
    </row>
    <row r="39" spans="1:21" x14ac:dyDescent="0.2">
      <c r="A39" s="84" t="s">
        <v>308</v>
      </c>
      <c r="B39" s="136" t="s">
        <v>2</v>
      </c>
      <c r="C39" s="136" t="s">
        <v>2</v>
      </c>
      <c r="D39" s="136" t="s">
        <v>2</v>
      </c>
      <c r="E39" s="136" t="s">
        <v>2</v>
      </c>
      <c r="F39" s="136" t="s">
        <v>2</v>
      </c>
      <c r="G39" s="136" t="s">
        <v>2</v>
      </c>
      <c r="H39" s="136" t="s">
        <v>2</v>
      </c>
      <c r="I39" s="136" t="s">
        <v>2</v>
      </c>
      <c r="J39" s="136" t="s">
        <v>2</v>
      </c>
      <c r="K39" s="136" t="s">
        <v>2</v>
      </c>
      <c r="L39" s="90" t="s">
        <v>258</v>
      </c>
      <c r="M39" s="90" t="s">
        <v>258</v>
      </c>
      <c r="N39" s="129">
        <v>893.06687852999994</v>
      </c>
      <c r="O39" s="95">
        <v>795.95133208000016</v>
      </c>
      <c r="P39" s="95">
        <v>932.62256550999996</v>
      </c>
      <c r="Q39" s="95">
        <v>816.21963252</v>
      </c>
      <c r="R39" s="95">
        <v>1037.77332305</v>
      </c>
      <c r="S39" s="95">
        <v>1100.1672093000002</v>
      </c>
      <c r="T39" s="95">
        <v>966.97166351999999</v>
      </c>
      <c r="U39" s="95">
        <v>821.77139858999999</v>
      </c>
    </row>
    <row r="40" spans="1:21" x14ac:dyDescent="0.2">
      <c r="A40" s="84" t="s">
        <v>253</v>
      </c>
      <c r="B40" s="133">
        <v>686.36</v>
      </c>
      <c r="C40" s="133">
        <v>528.74</v>
      </c>
      <c r="D40" s="133">
        <v>531.88</v>
      </c>
      <c r="E40" s="133">
        <v>529.04999999999995</v>
      </c>
      <c r="F40" s="133">
        <v>518.31000000000006</v>
      </c>
      <c r="G40" s="82">
        <v>534.05999999999995</v>
      </c>
      <c r="H40" s="82">
        <v>517.06000000000006</v>
      </c>
      <c r="I40" s="82">
        <v>527.79</v>
      </c>
      <c r="J40" s="82">
        <v>588.25</v>
      </c>
      <c r="K40" s="82">
        <v>588.57000000000005</v>
      </c>
      <c r="L40" s="82">
        <v>452.8</v>
      </c>
      <c r="M40" s="94">
        <v>1023.51956632</v>
      </c>
      <c r="N40" s="90" t="s">
        <v>2</v>
      </c>
      <c r="O40" s="90" t="s">
        <v>2</v>
      </c>
      <c r="P40" s="90" t="s">
        <v>2</v>
      </c>
      <c r="Q40" s="90" t="s">
        <v>2</v>
      </c>
      <c r="R40" s="90" t="s">
        <v>2</v>
      </c>
      <c r="S40" s="90" t="s">
        <v>2</v>
      </c>
      <c r="T40" s="90" t="s">
        <v>2</v>
      </c>
      <c r="U40" s="90" t="s">
        <v>2</v>
      </c>
    </row>
    <row r="41" spans="1:21" x14ac:dyDescent="0.2">
      <c r="A41" s="84" t="s">
        <v>254</v>
      </c>
      <c r="B41" s="133">
        <v>7.1</v>
      </c>
      <c r="C41" s="133">
        <v>8.76</v>
      </c>
      <c r="D41" s="133">
        <v>9.2200000000000006</v>
      </c>
      <c r="E41" s="133">
        <v>9.57</v>
      </c>
      <c r="F41" s="133">
        <v>3.75</v>
      </c>
      <c r="G41" s="82">
        <v>3.43</v>
      </c>
      <c r="H41" s="82">
        <v>3.45</v>
      </c>
      <c r="I41" s="82">
        <v>3.34</v>
      </c>
      <c r="J41" s="82">
        <v>3.32</v>
      </c>
      <c r="K41" s="82">
        <v>3.32</v>
      </c>
      <c r="L41" s="82">
        <v>3</v>
      </c>
      <c r="M41" s="94">
        <v>2.8863689400000001</v>
      </c>
      <c r="N41" s="90" t="s">
        <v>2</v>
      </c>
      <c r="O41" s="90" t="s">
        <v>2</v>
      </c>
      <c r="P41" s="90" t="s">
        <v>2</v>
      </c>
      <c r="Q41" s="90" t="s">
        <v>2</v>
      </c>
      <c r="R41" s="90" t="s">
        <v>2</v>
      </c>
      <c r="S41" s="90" t="s">
        <v>2</v>
      </c>
      <c r="T41" s="90" t="s">
        <v>2</v>
      </c>
      <c r="U41" s="90" t="s">
        <v>2</v>
      </c>
    </row>
    <row r="42" spans="1:21" x14ac:dyDescent="0.2">
      <c r="A42" s="84" t="s">
        <v>314</v>
      </c>
      <c r="B42" s="133">
        <v>1.47</v>
      </c>
      <c r="C42" s="133">
        <v>0.11</v>
      </c>
      <c r="D42" s="133">
        <v>0</v>
      </c>
      <c r="E42" s="133">
        <v>0</v>
      </c>
      <c r="F42" s="133">
        <v>0</v>
      </c>
      <c r="G42" s="133">
        <v>0</v>
      </c>
      <c r="H42" s="133">
        <v>0</v>
      </c>
      <c r="I42" s="133">
        <v>0</v>
      </c>
      <c r="J42" s="133">
        <v>0</v>
      </c>
      <c r="K42" s="133">
        <v>0</v>
      </c>
      <c r="L42" s="133">
        <v>0</v>
      </c>
      <c r="M42" s="133">
        <v>0</v>
      </c>
      <c r="N42" s="133">
        <v>0</v>
      </c>
      <c r="O42" s="133">
        <v>0</v>
      </c>
      <c r="P42" s="133">
        <v>0</v>
      </c>
      <c r="Q42" s="133">
        <v>0</v>
      </c>
      <c r="R42" s="133">
        <v>0</v>
      </c>
      <c r="S42" s="133">
        <v>0</v>
      </c>
      <c r="T42" s="133">
        <v>0</v>
      </c>
      <c r="U42" s="133">
        <v>0</v>
      </c>
    </row>
    <row r="43" spans="1:21" ht="15.75" x14ac:dyDescent="0.2">
      <c r="A43" s="87" t="s">
        <v>9</v>
      </c>
      <c r="B43" s="133">
        <v>118.21000000000001</v>
      </c>
      <c r="C43" s="133">
        <v>125.97</v>
      </c>
      <c r="D43" s="133">
        <v>142.78</v>
      </c>
      <c r="E43" s="133">
        <v>138.49</v>
      </c>
      <c r="F43" s="133">
        <v>141.83000000000001</v>
      </c>
      <c r="G43" s="82">
        <v>147.21</v>
      </c>
      <c r="H43" s="82">
        <v>155.57</v>
      </c>
      <c r="I43" s="82">
        <v>147.9</v>
      </c>
      <c r="J43" s="82">
        <v>158.1</v>
      </c>
      <c r="K43" s="82">
        <v>150.35</v>
      </c>
      <c r="L43" s="82">
        <v>145.30000000000001</v>
      </c>
      <c r="M43" s="82">
        <v>136.6</v>
      </c>
      <c r="N43" s="82">
        <v>127.2</v>
      </c>
      <c r="O43" s="82">
        <v>142.1</v>
      </c>
      <c r="P43" s="82">
        <v>124.87</v>
      </c>
      <c r="Q43" s="82">
        <v>121.64963754999999</v>
      </c>
      <c r="R43" s="82">
        <v>120.09257751000001</v>
      </c>
      <c r="S43" s="82">
        <v>120.90269619999999</v>
      </c>
      <c r="T43" s="82">
        <v>121.97586198</v>
      </c>
      <c r="U43" s="82">
        <v>124.58536274000002</v>
      </c>
    </row>
    <row r="44" spans="1:21" x14ac:dyDescent="0.2">
      <c r="A44" s="97" t="s">
        <v>216</v>
      </c>
      <c r="B44" s="133">
        <v>3.5</v>
      </c>
      <c r="C44" s="133">
        <v>11.05</v>
      </c>
      <c r="D44" s="133">
        <v>11.3</v>
      </c>
      <c r="E44" s="133">
        <v>15.09</v>
      </c>
      <c r="F44" s="133">
        <v>16.760000000000002</v>
      </c>
      <c r="G44" s="83">
        <v>18.18</v>
      </c>
      <c r="H44" s="83">
        <v>18.27</v>
      </c>
      <c r="I44" s="82">
        <v>18.62</v>
      </c>
      <c r="J44" s="82">
        <v>23.82</v>
      </c>
      <c r="K44" s="82">
        <v>20.399999999999999</v>
      </c>
      <c r="L44" s="82">
        <v>16.600000000000001</v>
      </c>
      <c r="M44" s="94">
        <v>11.6658951</v>
      </c>
      <c r="N44" s="95">
        <v>8.4671823899999996</v>
      </c>
      <c r="O44" s="95">
        <v>8.6999999999999993</v>
      </c>
      <c r="P44" s="95">
        <v>9.73</v>
      </c>
      <c r="Q44" s="95">
        <v>9.7825604100000003</v>
      </c>
      <c r="R44" s="95">
        <v>9.0380935099999995</v>
      </c>
      <c r="S44" s="95">
        <v>10.51211554</v>
      </c>
      <c r="T44" s="95">
        <v>10.345758720000001</v>
      </c>
      <c r="U44" s="95">
        <v>11.297519489999999</v>
      </c>
    </row>
    <row r="45" spans="1:21" x14ac:dyDescent="0.2">
      <c r="A45" s="97" t="s">
        <v>217</v>
      </c>
      <c r="B45" s="133">
        <v>21.59</v>
      </c>
      <c r="C45" s="133">
        <v>21.14</v>
      </c>
      <c r="D45" s="133">
        <v>21.53</v>
      </c>
      <c r="E45" s="133">
        <v>21.06</v>
      </c>
      <c r="F45" s="133">
        <v>20.89</v>
      </c>
      <c r="G45" s="83">
        <v>21.05</v>
      </c>
      <c r="H45" s="83">
        <v>21.5</v>
      </c>
      <c r="I45" s="82">
        <v>21.56</v>
      </c>
      <c r="J45" s="82">
        <v>21.68</v>
      </c>
      <c r="K45" s="82">
        <v>21.14</v>
      </c>
      <c r="L45" s="82">
        <v>20.3</v>
      </c>
      <c r="M45" s="94">
        <v>18.67297726</v>
      </c>
      <c r="N45" s="82">
        <v>17.831079599999999</v>
      </c>
      <c r="O45" s="82">
        <v>21.8</v>
      </c>
      <c r="P45" s="82">
        <v>17.22</v>
      </c>
      <c r="Q45" s="82">
        <v>16.402928209999999</v>
      </c>
      <c r="R45" s="82">
        <v>15.780380129999999</v>
      </c>
      <c r="S45" s="82">
        <v>15.098112539999999</v>
      </c>
      <c r="T45" s="82">
        <v>15.06461867</v>
      </c>
      <c r="U45" s="82">
        <v>14.630296419999997</v>
      </c>
    </row>
    <row r="46" spans="1:21" x14ac:dyDescent="0.2">
      <c r="A46" s="97" t="s">
        <v>218</v>
      </c>
      <c r="B46" s="133">
        <v>7.68</v>
      </c>
      <c r="C46" s="133">
        <v>7.82</v>
      </c>
      <c r="D46" s="133">
        <v>9.77</v>
      </c>
      <c r="E46" s="133">
        <v>8.2100000000000009</v>
      </c>
      <c r="F46" s="133">
        <v>8.41</v>
      </c>
      <c r="G46" s="83">
        <v>8.39</v>
      </c>
      <c r="H46" s="83">
        <v>8.86</v>
      </c>
      <c r="I46" s="82">
        <v>8.5299999999999994</v>
      </c>
      <c r="J46" s="82">
        <v>8.3800000000000008</v>
      </c>
      <c r="K46" s="82">
        <v>8.4</v>
      </c>
      <c r="L46" s="82">
        <v>8.3000000000000007</v>
      </c>
      <c r="M46" s="94">
        <v>7.6136645400000003</v>
      </c>
      <c r="N46" s="95">
        <v>7.2593979300000004</v>
      </c>
      <c r="O46" s="95">
        <v>8.5</v>
      </c>
      <c r="P46" s="95">
        <v>6.91</v>
      </c>
      <c r="Q46" s="95">
        <v>6.8330539600000009</v>
      </c>
      <c r="R46" s="95">
        <v>6.8350144499999992</v>
      </c>
      <c r="S46" s="95">
        <v>6.5268252099999993</v>
      </c>
      <c r="T46" s="95">
        <v>6.5255707600000008</v>
      </c>
      <c r="U46" s="95">
        <v>6.8986134400000001</v>
      </c>
    </row>
    <row r="47" spans="1:21" x14ac:dyDescent="0.2">
      <c r="A47" s="89" t="s">
        <v>219</v>
      </c>
      <c r="B47" s="133">
        <v>2.3199999999999998</v>
      </c>
      <c r="C47" s="133">
        <v>2.02</v>
      </c>
      <c r="D47" s="133">
        <v>2.12</v>
      </c>
      <c r="E47" s="133">
        <v>2.09</v>
      </c>
      <c r="F47" s="133">
        <v>2.12</v>
      </c>
      <c r="G47" s="83">
        <v>2.23</v>
      </c>
      <c r="H47" s="83">
        <v>2.2400000000000002</v>
      </c>
      <c r="I47" s="82">
        <v>2.2599999999999998</v>
      </c>
      <c r="J47" s="82">
        <v>2.2799999999999998</v>
      </c>
      <c r="K47" s="82">
        <v>2.29</v>
      </c>
      <c r="L47" s="82">
        <v>2.2000000000000002</v>
      </c>
      <c r="M47" s="94">
        <v>2.0686686500000002</v>
      </c>
      <c r="N47" s="95">
        <v>1.95769153</v>
      </c>
      <c r="O47" s="95">
        <v>2.1</v>
      </c>
      <c r="P47" s="95">
        <v>2.1</v>
      </c>
      <c r="Q47" s="95">
        <v>2.04649423</v>
      </c>
      <c r="R47" s="95">
        <v>2.07310135</v>
      </c>
      <c r="S47" s="95">
        <v>2.0285609899999999</v>
      </c>
      <c r="T47" s="95">
        <v>2.02682611</v>
      </c>
      <c r="U47" s="95">
        <v>2.07138292</v>
      </c>
    </row>
    <row r="48" spans="1:21" x14ac:dyDescent="0.2">
      <c r="A48" s="89" t="s">
        <v>220</v>
      </c>
      <c r="B48" s="133">
        <v>4.5199999999999996</v>
      </c>
      <c r="C48" s="133">
        <v>5.13</v>
      </c>
      <c r="D48" s="133">
        <v>5.7</v>
      </c>
      <c r="E48" s="133">
        <v>5.68</v>
      </c>
      <c r="F48" s="133">
        <v>6.01</v>
      </c>
      <c r="G48" s="83">
        <v>6.37</v>
      </c>
      <c r="H48" s="83">
        <v>5.79</v>
      </c>
      <c r="I48" s="82">
        <v>5.64</v>
      </c>
      <c r="J48" s="82">
        <v>5.7</v>
      </c>
      <c r="K48" s="88">
        <v>5.75</v>
      </c>
      <c r="L48" s="82">
        <v>5.9</v>
      </c>
      <c r="M48" s="94">
        <v>5.8780758999999998</v>
      </c>
      <c r="N48" s="95">
        <v>5.6661520200000002</v>
      </c>
      <c r="O48" s="95">
        <v>5.8</v>
      </c>
      <c r="P48" s="95">
        <v>5.84</v>
      </c>
      <c r="Q48" s="95">
        <v>5.5705363700000001</v>
      </c>
      <c r="R48" s="95">
        <v>5.72625954</v>
      </c>
      <c r="S48" s="95">
        <v>5.8818291299999999</v>
      </c>
      <c r="T48" s="95">
        <v>6.0412108500000006</v>
      </c>
      <c r="U48" s="95">
        <v>6.3051509299999999</v>
      </c>
    </row>
    <row r="49" spans="1:21" x14ac:dyDescent="0.2">
      <c r="A49" s="97" t="s">
        <v>194</v>
      </c>
      <c r="B49" s="133">
        <v>10.64</v>
      </c>
      <c r="C49" s="133">
        <v>11.12</v>
      </c>
      <c r="D49" s="133">
        <v>11.92</v>
      </c>
      <c r="E49" s="133">
        <v>11.96</v>
      </c>
      <c r="F49" s="133">
        <v>12.13</v>
      </c>
      <c r="G49" s="83">
        <v>12.34</v>
      </c>
      <c r="H49" s="83">
        <v>12.47</v>
      </c>
      <c r="I49" s="82">
        <v>12.35</v>
      </c>
      <c r="J49" s="82">
        <v>12.45</v>
      </c>
      <c r="K49" s="82">
        <v>12.3</v>
      </c>
      <c r="L49" s="82">
        <v>12.1</v>
      </c>
      <c r="M49" s="94">
        <v>11.33815053</v>
      </c>
      <c r="N49" s="95">
        <v>11.111073319999999</v>
      </c>
      <c r="O49" s="95">
        <v>12.5</v>
      </c>
      <c r="P49" s="95">
        <v>10.37</v>
      </c>
      <c r="Q49" s="95">
        <v>9.2981024999999988</v>
      </c>
      <c r="R49" s="95">
        <v>9.0502447199999985</v>
      </c>
      <c r="S49" s="95">
        <v>9.2523195999999999</v>
      </c>
      <c r="T49" s="95">
        <v>9.799637569999998</v>
      </c>
      <c r="U49" s="95">
        <v>10.09034099</v>
      </c>
    </row>
    <row r="50" spans="1:21" x14ac:dyDescent="0.2">
      <c r="A50" s="89" t="s">
        <v>221</v>
      </c>
      <c r="B50" s="133">
        <v>4.17</v>
      </c>
      <c r="C50" s="133">
        <v>4.25</v>
      </c>
      <c r="D50" s="133">
        <v>5.57</v>
      </c>
      <c r="E50" s="133">
        <v>4.55</v>
      </c>
      <c r="F50" s="133">
        <v>4.57</v>
      </c>
      <c r="G50" s="83">
        <v>4.5599999999999996</v>
      </c>
      <c r="H50" s="83">
        <v>4.49</v>
      </c>
      <c r="I50" s="82">
        <v>4.37</v>
      </c>
      <c r="J50" s="82">
        <v>4.43</v>
      </c>
      <c r="K50" s="82">
        <v>4.42</v>
      </c>
      <c r="L50" s="82">
        <v>4.3</v>
      </c>
      <c r="M50" s="94">
        <v>4.0544377799999998</v>
      </c>
      <c r="N50" s="95">
        <v>3.9962441100000001</v>
      </c>
      <c r="O50" s="95">
        <v>6.8</v>
      </c>
      <c r="P50" s="95">
        <v>3.73</v>
      </c>
      <c r="Q50" s="95">
        <v>3.8604296600000003</v>
      </c>
      <c r="R50" s="95">
        <v>3.7703653699999995</v>
      </c>
      <c r="S50" s="95">
        <v>3.6550164199999999</v>
      </c>
      <c r="T50" s="95">
        <v>3.6508103099999998</v>
      </c>
      <c r="U50" s="95">
        <v>3.86811054</v>
      </c>
    </row>
    <row r="51" spans="1:21" x14ac:dyDescent="0.2">
      <c r="A51" s="89" t="s">
        <v>222</v>
      </c>
      <c r="B51" s="133">
        <v>4.75</v>
      </c>
      <c r="C51" s="133">
        <v>4.91</v>
      </c>
      <c r="D51" s="133">
        <v>5.95</v>
      </c>
      <c r="E51" s="133">
        <v>5.34</v>
      </c>
      <c r="F51" s="133">
        <v>5.3</v>
      </c>
      <c r="G51" s="83">
        <v>5.24</v>
      </c>
      <c r="H51" s="83">
        <v>5.44</v>
      </c>
      <c r="I51" s="82">
        <v>5.24</v>
      </c>
      <c r="J51" s="82">
        <v>5.62</v>
      </c>
      <c r="K51" s="82">
        <v>5.43</v>
      </c>
      <c r="L51" s="82">
        <v>5.4</v>
      </c>
      <c r="M51" s="94">
        <v>4.7679102899999997</v>
      </c>
      <c r="N51" s="95">
        <v>4.8238265699999996</v>
      </c>
      <c r="O51" s="95">
        <v>6.3</v>
      </c>
      <c r="P51" s="95">
        <v>4.76</v>
      </c>
      <c r="Q51" s="95">
        <v>3.8731182500000001</v>
      </c>
      <c r="R51" s="95">
        <v>3.8065403899999999</v>
      </c>
      <c r="S51" s="95">
        <v>3.7842953499999998</v>
      </c>
      <c r="T51" s="95">
        <v>3.8870577500000003</v>
      </c>
      <c r="U51" s="95">
        <v>4.4505263800000003</v>
      </c>
    </row>
    <row r="52" spans="1:21" x14ac:dyDescent="0.2">
      <c r="A52" s="89" t="s">
        <v>223</v>
      </c>
      <c r="B52" s="133">
        <v>4.74</v>
      </c>
      <c r="C52" s="133">
        <v>4.83</v>
      </c>
      <c r="D52" s="133">
        <v>5.19</v>
      </c>
      <c r="E52" s="133">
        <v>4.8600000000000003</v>
      </c>
      <c r="F52" s="133">
        <v>4.91</v>
      </c>
      <c r="G52" s="83">
        <v>5.09</v>
      </c>
      <c r="H52" s="83">
        <v>5.07</v>
      </c>
      <c r="I52" s="82">
        <v>4.92</v>
      </c>
      <c r="J52" s="82">
        <v>4.87</v>
      </c>
      <c r="K52" s="82">
        <v>4.91</v>
      </c>
      <c r="L52" s="82">
        <v>4.7</v>
      </c>
      <c r="M52" s="94">
        <v>4.5614504800000004</v>
      </c>
      <c r="N52" s="95">
        <v>4.2764495900000004</v>
      </c>
      <c r="O52" s="95">
        <v>4.5</v>
      </c>
      <c r="P52" s="99">
        <v>4.05</v>
      </c>
      <c r="Q52" s="99">
        <v>3.8196863200000002</v>
      </c>
      <c r="R52" s="99">
        <v>3.73751788</v>
      </c>
      <c r="S52" s="99">
        <v>3.6972332699999999</v>
      </c>
      <c r="T52" s="99">
        <v>3.66985239</v>
      </c>
      <c r="U52" s="99">
        <v>3.8576627200000004</v>
      </c>
    </row>
    <row r="53" spans="1:21" x14ac:dyDescent="0.2">
      <c r="A53" s="97" t="s">
        <v>224</v>
      </c>
      <c r="B53" s="133">
        <v>16.61</v>
      </c>
      <c r="C53" s="133">
        <v>14.94</v>
      </c>
      <c r="D53" s="133">
        <v>18.37</v>
      </c>
      <c r="E53" s="133">
        <v>17.600000000000001</v>
      </c>
      <c r="F53" s="133">
        <v>17.91</v>
      </c>
      <c r="G53" s="83">
        <v>18.54</v>
      </c>
      <c r="H53" s="83">
        <v>18.48</v>
      </c>
      <c r="I53" s="82">
        <v>19.04</v>
      </c>
      <c r="J53" s="82">
        <v>21.68</v>
      </c>
      <c r="K53" s="82">
        <v>19.239999999999998</v>
      </c>
      <c r="L53" s="82">
        <v>19.100000000000001</v>
      </c>
      <c r="M53" s="94">
        <v>20.093095510000001</v>
      </c>
      <c r="N53" s="95">
        <v>19.138972169999999</v>
      </c>
      <c r="O53" s="110">
        <v>20.8</v>
      </c>
      <c r="P53" s="112">
        <v>18.86</v>
      </c>
      <c r="Q53" s="112">
        <v>19.031857029999998</v>
      </c>
      <c r="R53" s="112">
        <v>18.851209820000001</v>
      </c>
      <c r="S53" s="112">
        <v>19.772929429999998</v>
      </c>
      <c r="T53" s="112">
        <v>19.89713686</v>
      </c>
      <c r="U53" s="112">
        <v>19.733892329999996</v>
      </c>
    </row>
    <row r="54" spans="1:21" x14ac:dyDescent="0.2">
      <c r="A54" s="89" t="s">
        <v>225</v>
      </c>
      <c r="B54" s="133">
        <v>11.45</v>
      </c>
      <c r="C54" s="133">
        <v>12.69</v>
      </c>
      <c r="D54" s="133">
        <v>14.54</v>
      </c>
      <c r="E54" s="133">
        <v>12.19</v>
      </c>
      <c r="F54" s="133">
        <v>11.32</v>
      </c>
      <c r="G54" s="83">
        <v>11.3</v>
      </c>
      <c r="H54" s="83">
        <v>12.13</v>
      </c>
      <c r="I54" s="82">
        <v>12.1</v>
      </c>
      <c r="J54" s="82">
        <v>12.1</v>
      </c>
      <c r="K54" s="82">
        <v>11.74</v>
      </c>
      <c r="L54" s="82">
        <v>11.5</v>
      </c>
      <c r="M54" s="94">
        <v>11.196030500000001</v>
      </c>
      <c r="N54" s="95">
        <v>10.399896439999999</v>
      </c>
      <c r="O54" s="110">
        <v>11.9</v>
      </c>
      <c r="P54" s="113">
        <v>10.7</v>
      </c>
      <c r="Q54" s="113">
        <v>10.729799229999999</v>
      </c>
      <c r="R54" s="113">
        <v>11.208438910000002</v>
      </c>
      <c r="S54" s="113">
        <v>11.169682270000001</v>
      </c>
      <c r="T54" s="113">
        <v>11.523923660000001</v>
      </c>
      <c r="U54" s="113">
        <v>11.59998618</v>
      </c>
    </row>
    <row r="55" spans="1:21" x14ac:dyDescent="0.2">
      <c r="A55" s="89" t="s">
        <v>226</v>
      </c>
      <c r="B55" s="135">
        <v>26.24</v>
      </c>
      <c r="C55" s="133">
        <v>26.07</v>
      </c>
      <c r="D55" s="133">
        <v>30.82</v>
      </c>
      <c r="E55" s="133">
        <v>29.86</v>
      </c>
      <c r="F55" s="133">
        <v>31.5</v>
      </c>
      <c r="G55" s="83">
        <v>33.92</v>
      </c>
      <c r="H55" s="83">
        <v>40.83</v>
      </c>
      <c r="I55" s="82">
        <v>33.29</v>
      </c>
      <c r="J55" s="82">
        <v>35.090000000000003</v>
      </c>
      <c r="K55" s="82">
        <v>34.340000000000003</v>
      </c>
      <c r="L55" s="82">
        <v>34.9</v>
      </c>
      <c r="M55" s="94">
        <v>34.692054900000002</v>
      </c>
      <c r="N55" s="95">
        <v>32.283707700000001</v>
      </c>
      <c r="O55" s="95">
        <v>32.299999999999997</v>
      </c>
      <c r="P55" s="111">
        <v>30.6</v>
      </c>
      <c r="Q55" s="111">
        <v>30.401071379999998</v>
      </c>
      <c r="R55" s="111">
        <v>30.215411440000004</v>
      </c>
      <c r="S55" s="111">
        <v>29.52377645</v>
      </c>
      <c r="T55" s="111">
        <v>29.54345833</v>
      </c>
      <c r="U55" s="111">
        <v>29.781880399999999</v>
      </c>
    </row>
    <row r="56" spans="1:21" ht="15.75" x14ac:dyDescent="0.2">
      <c r="A56" s="93" t="s">
        <v>11</v>
      </c>
      <c r="B56" s="133">
        <v>606.42999999999995</v>
      </c>
      <c r="C56" s="133">
        <v>546.09</v>
      </c>
      <c r="D56" s="133">
        <v>618.36</v>
      </c>
      <c r="E56" s="133">
        <v>613.83000000000004</v>
      </c>
      <c r="F56" s="133">
        <v>637.82000000000005</v>
      </c>
      <c r="G56" s="83">
        <v>677.93</v>
      </c>
      <c r="H56" s="83">
        <v>703.58</v>
      </c>
      <c r="I56" s="82">
        <v>723</v>
      </c>
      <c r="J56" s="82">
        <v>734.5</v>
      </c>
      <c r="K56" s="82">
        <v>792.31</v>
      </c>
      <c r="L56" s="82">
        <v>737.7</v>
      </c>
      <c r="M56" s="94">
        <v>737.86611237</v>
      </c>
      <c r="N56" s="95">
        <v>679.49914772</v>
      </c>
      <c r="O56" s="95">
        <v>731.8</v>
      </c>
      <c r="P56" s="95">
        <v>683.87</v>
      </c>
      <c r="Q56" s="95">
        <v>690.43135970000014</v>
      </c>
      <c r="R56" s="95">
        <v>697.36763493000012</v>
      </c>
      <c r="S56" s="95">
        <v>711.26659494</v>
      </c>
      <c r="T56" s="95">
        <v>722.52465746999997</v>
      </c>
      <c r="U56" s="95">
        <v>737.27058020999993</v>
      </c>
    </row>
    <row r="57" spans="1:21" ht="15.75" x14ac:dyDescent="0.2">
      <c r="A57" s="98" t="s">
        <v>250</v>
      </c>
      <c r="B57" s="133">
        <v>53.41</v>
      </c>
      <c r="C57" s="133">
        <v>55.27</v>
      </c>
      <c r="D57" s="133">
        <v>62.610000000000007</v>
      </c>
      <c r="E57" s="133">
        <v>60.78</v>
      </c>
      <c r="F57" s="134">
        <v>71.599999999999994</v>
      </c>
      <c r="G57" s="83">
        <v>78.16</v>
      </c>
      <c r="H57" s="83">
        <v>73.069999999999993</v>
      </c>
      <c r="I57" s="82">
        <v>77</v>
      </c>
      <c r="J57" s="82">
        <v>84.9</v>
      </c>
      <c r="K57" s="82">
        <v>82.56</v>
      </c>
      <c r="L57" s="82">
        <v>69.3</v>
      </c>
      <c r="M57" s="82">
        <v>54.4</v>
      </c>
      <c r="N57" s="82">
        <v>56.7</v>
      </c>
      <c r="O57" s="82">
        <v>57.5</v>
      </c>
      <c r="P57" s="82">
        <v>53.63</v>
      </c>
      <c r="Q57" s="82">
        <v>54.60952511</v>
      </c>
      <c r="R57" s="82">
        <v>54.795275459999999</v>
      </c>
      <c r="S57" s="82">
        <v>55.964104599999999</v>
      </c>
      <c r="T57" s="82">
        <v>59.485129900000004</v>
      </c>
      <c r="U57" s="82">
        <v>55.881565879999997</v>
      </c>
    </row>
    <row r="58" spans="1:21" x14ac:dyDescent="0.2">
      <c r="A58" s="97" t="s">
        <v>257</v>
      </c>
      <c r="B58" s="133">
        <v>9.1</v>
      </c>
      <c r="C58" s="133">
        <v>10.27</v>
      </c>
      <c r="D58" s="133">
        <v>12.37</v>
      </c>
      <c r="E58" s="133">
        <v>12.34</v>
      </c>
      <c r="F58" s="133">
        <v>22.55</v>
      </c>
      <c r="G58" s="83">
        <v>28.53</v>
      </c>
      <c r="H58" s="83">
        <v>23.41</v>
      </c>
      <c r="I58" s="82">
        <v>28.42</v>
      </c>
      <c r="J58" s="82">
        <v>35.79</v>
      </c>
      <c r="K58" s="82">
        <v>33.159999999999997</v>
      </c>
      <c r="L58" s="82">
        <v>21.2</v>
      </c>
      <c r="M58" s="94">
        <v>7.7623032600000004</v>
      </c>
      <c r="N58" s="95">
        <v>6.9494559999999996</v>
      </c>
      <c r="O58" s="95">
        <v>8.1999999999999993</v>
      </c>
      <c r="P58" s="95">
        <v>6.96</v>
      </c>
      <c r="Q58" s="95">
        <v>6.3585039399999994</v>
      </c>
      <c r="R58" s="95">
        <v>5.1973748200000003</v>
      </c>
      <c r="S58" s="95">
        <v>5.6902517799999996</v>
      </c>
      <c r="T58" s="95">
        <v>5.8564335199999995</v>
      </c>
      <c r="U58" s="95">
        <v>6.1960904900000013</v>
      </c>
    </row>
    <row r="59" spans="1:21" x14ac:dyDescent="0.2">
      <c r="A59" s="89" t="s">
        <v>227</v>
      </c>
      <c r="B59" s="133">
        <v>7</v>
      </c>
      <c r="C59" s="133">
        <v>6.96</v>
      </c>
      <c r="D59" s="133">
        <v>7.61</v>
      </c>
      <c r="E59" s="133">
        <v>7.62</v>
      </c>
      <c r="F59" s="133">
        <v>7.9</v>
      </c>
      <c r="G59" s="83">
        <v>8.0500000000000007</v>
      </c>
      <c r="H59" s="83">
        <v>8.06</v>
      </c>
      <c r="I59" s="82">
        <v>8.06</v>
      </c>
      <c r="J59" s="82">
        <v>8.19</v>
      </c>
      <c r="K59" s="82">
        <v>8.17</v>
      </c>
      <c r="L59" s="82">
        <v>7.9</v>
      </c>
      <c r="M59" s="94">
        <v>7.3214519200000003</v>
      </c>
      <c r="N59" s="95">
        <v>6.9337381000000002</v>
      </c>
      <c r="O59" s="95">
        <v>7.2</v>
      </c>
      <c r="P59" s="95">
        <v>7.07</v>
      </c>
      <c r="Q59" s="95">
        <v>6.7928915900000009</v>
      </c>
      <c r="R59" s="95">
        <v>7.1364962699999994</v>
      </c>
      <c r="S59" s="95">
        <v>7.2414123500000009</v>
      </c>
      <c r="T59" s="95">
        <v>7.3912059599999997</v>
      </c>
      <c r="U59" s="95">
        <v>7.4868094099999993</v>
      </c>
    </row>
    <row r="60" spans="1:21" x14ac:dyDescent="0.2">
      <c r="A60" s="89" t="s">
        <v>228</v>
      </c>
      <c r="B60" s="133">
        <v>8.23</v>
      </c>
      <c r="C60" s="133">
        <v>7.22</v>
      </c>
      <c r="D60" s="133">
        <v>8.5500000000000007</v>
      </c>
      <c r="E60" s="133">
        <v>8.2100000000000009</v>
      </c>
      <c r="F60" s="133">
        <v>8.1999999999999993</v>
      </c>
      <c r="G60" s="83">
        <v>8.3000000000000007</v>
      </c>
      <c r="H60" s="83">
        <v>8.65</v>
      </c>
      <c r="I60" s="82">
        <v>8.5399999999999991</v>
      </c>
      <c r="J60" s="82">
        <v>8.8699999999999992</v>
      </c>
      <c r="K60" s="82">
        <v>8.7799999999999994</v>
      </c>
      <c r="L60" s="82">
        <v>8.3000000000000007</v>
      </c>
      <c r="M60" s="94">
        <v>8.0895954499999991</v>
      </c>
      <c r="N60" s="95">
        <v>7.3277337999999999</v>
      </c>
      <c r="O60" s="95">
        <v>11.4</v>
      </c>
      <c r="P60" s="95">
        <v>9.34</v>
      </c>
      <c r="Q60" s="95">
        <v>8.9259693599999999</v>
      </c>
      <c r="R60" s="95">
        <v>8.5178737900000012</v>
      </c>
      <c r="S60" s="95">
        <v>10.12413184</v>
      </c>
      <c r="T60" s="95">
        <v>12.368957849999999</v>
      </c>
      <c r="U60" s="95">
        <v>9.1046798800000008</v>
      </c>
    </row>
    <row r="61" spans="1:21" x14ac:dyDescent="0.2">
      <c r="A61" s="89" t="s">
        <v>252</v>
      </c>
      <c r="B61" s="133">
        <v>25.58</v>
      </c>
      <c r="C61" s="133">
        <v>26.58</v>
      </c>
      <c r="D61" s="133">
        <v>28.72</v>
      </c>
      <c r="E61" s="133">
        <v>27.4</v>
      </c>
      <c r="F61" s="133">
        <v>27.54</v>
      </c>
      <c r="G61" s="83">
        <v>27.68</v>
      </c>
      <c r="H61" s="83">
        <v>27.72</v>
      </c>
      <c r="I61" s="82">
        <v>26.87</v>
      </c>
      <c r="J61" s="82">
        <v>27.13</v>
      </c>
      <c r="K61" s="82">
        <v>27.39</v>
      </c>
      <c r="L61" s="82">
        <v>26.9</v>
      </c>
      <c r="M61" s="94">
        <v>29.243920620000001</v>
      </c>
      <c r="N61" s="95">
        <v>34.037754</v>
      </c>
      <c r="O61" s="95">
        <v>29.1</v>
      </c>
      <c r="P61" s="95">
        <v>28.26</v>
      </c>
      <c r="Q61" s="95">
        <v>30.490177859999999</v>
      </c>
      <c r="R61" s="95">
        <v>31.786370590000001</v>
      </c>
      <c r="S61" s="95">
        <v>30.652416639999998</v>
      </c>
      <c r="T61" s="95">
        <v>31.67468642</v>
      </c>
      <c r="U61" s="95">
        <v>30.464903809999999</v>
      </c>
    </row>
    <row r="62" spans="1:21" x14ac:dyDescent="0.2">
      <c r="A62" s="97" t="s">
        <v>229</v>
      </c>
      <c r="B62" s="133">
        <v>3.5</v>
      </c>
      <c r="C62" s="133">
        <v>4.0999999999999996</v>
      </c>
      <c r="D62" s="133">
        <v>5.23</v>
      </c>
      <c r="E62" s="133">
        <v>4.12</v>
      </c>
      <c r="F62" s="133">
        <v>3.92</v>
      </c>
      <c r="G62" s="83">
        <v>4.04</v>
      </c>
      <c r="H62" s="83">
        <v>3.69</v>
      </c>
      <c r="I62" s="82">
        <v>3.65</v>
      </c>
      <c r="J62" s="82">
        <v>3.46</v>
      </c>
      <c r="K62" s="82">
        <v>3.59</v>
      </c>
      <c r="L62" s="82">
        <v>3.5</v>
      </c>
      <c r="M62" s="78" t="s">
        <v>2</v>
      </c>
      <c r="N62" s="78" t="s">
        <v>2</v>
      </c>
      <c r="O62" s="78" t="s">
        <v>2</v>
      </c>
      <c r="P62" s="78" t="s">
        <v>2</v>
      </c>
      <c r="Q62" s="78" t="s">
        <v>2</v>
      </c>
      <c r="R62" s="78" t="s">
        <v>2</v>
      </c>
      <c r="S62" s="78" t="s">
        <v>2</v>
      </c>
      <c r="T62" s="78" t="s">
        <v>2</v>
      </c>
      <c r="U62" s="78" t="s">
        <v>2</v>
      </c>
    </row>
    <row r="63" spans="1:21" x14ac:dyDescent="0.2">
      <c r="A63" s="89" t="s">
        <v>230</v>
      </c>
      <c r="B63" s="133">
        <v>0</v>
      </c>
      <c r="C63" s="133">
        <v>0.14000000000000001</v>
      </c>
      <c r="D63" s="133">
        <v>0.13</v>
      </c>
      <c r="E63" s="133">
        <v>1.0900000000000001</v>
      </c>
      <c r="F63" s="133">
        <v>1.49</v>
      </c>
      <c r="G63" s="83">
        <v>1.56</v>
      </c>
      <c r="H63" s="83">
        <v>1.54</v>
      </c>
      <c r="I63" s="82">
        <v>1.48</v>
      </c>
      <c r="J63" s="82">
        <v>1.47</v>
      </c>
      <c r="K63" s="82">
        <v>1.48</v>
      </c>
      <c r="L63" s="82">
        <v>1.5</v>
      </c>
      <c r="M63" s="94">
        <v>1.96747107</v>
      </c>
      <c r="N63" s="95">
        <v>1.4549639999999999</v>
      </c>
      <c r="O63" s="95">
        <v>1.5924901499999999</v>
      </c>
      <c r="P63" s="95">
        <v>2</v>
      </c>
      <c r="Q63" s="95">
        <v>2.04198236</v>
      </c>
      <c r="R63" s="95">
        <v>2.1571599900000002</v>
      </c>
      <c r="S63" s="95">
        <v>2.2558919899999998</v>
      </c>
      <c r="T63" s="95">
        <v>2.1938461500000002</v>
      </c>
      <c r="U63" s="95">
        <v>2.6290822899999999</v>
      </c>
    </row>
    <row r="64" spans="1:21" ht="15.75" x14ac:dyDescent="0.2">
      <c r="A64" s="93" t="s">
        <v>14</v>
      </c>
      <c r="B64" s="133">
        <v>50.09</v>
      </c>
      <c r="C64" s="133">
        <v>161.13999999999999</v>
      </c>
      <c r="D64" s="133">
        <v>201.59</v>
      </c>
      <c r="E64" s="133">
        <v>200.18</v>
      </c>
      <c r="F64" s="133">
        <v>206.19</v>
      </c>
      <c r="G64" s="107">
        <v>217.23</v>
      </c>
      <c r="H64" s="82">
        <v>225.93</v>
      </c>
      <c r="I64" s="82">
        <v>230.58</v>
      </c>
      <c r="J64" s="82">
        <v>244.1</v>
      </c>
      <c r="K64" s="82">
        <v>251.84</v>
      </c>
      <c r="L64" s="82">
        <v>250.1</v>
      </c>
      <c r="M64" s="94">
        <v>247.62345673999999</v>
      </c>
      <c r="N64" s="95">
        <v>240.28142878</v>
      </c>
      <c r="O64" s="95">
        <v>279.8</v>
      </c>
      <c r="P64" s="95">
        <v>249.87</v>
      </c>
      <c r="Q64" s="95">
        <v>248.89959239999999</v>
      </c>
      <c r="R64" s="95">
        <v>250.44688877999997</v>
      </c>
      <c r="S64" s="95">
        <v>261.58949303999998</v>
      </c>
      <c r="T64" s="95">
        <v>270.16453457</v>
      </c>
      <c r="U64" s="95">
        <v>269.23885494000001</v>
      </c>
    </row>
    <row r="65" spans="1:21" ht="15.75" x14ac:dyDescent="0.2">
      <c r="A65" s="93" t="s">
        <v>16</v>
      </c>
      <c r="B65" s="133">
        <v>348.05</v>
      </c>
      <c r="C65" s="133">
        <v>349.88</v>
      </c>
      <c r="D65" s="133">
        <v>260.29000000000002</v>
      </c>
      <c r="E65" s="133">
        <v>288.33</v>
      </c>
      <c r="F65" s="133">
        <v>302.31</v>
      </c>
      <c r="G65" s="83">
        <v>306.58000000000004</v>
      </c>
      <c r="H65" s="83">
        <v>303.96000000000004</v>
      </c>
      <c r="I65" s="83">
        <v>291.70999999999998</v>
      </c>
      <c r="J65" s="83">
        <v>274.98</v>
      </c>
      <c r="K65" s="82">
        <v>351.56</v>
      </c>
      <c r="L65" s="82">
        <v>283.10000000000002</v>
      </c>
      <c r="M65" s="82">
        <v>297.01580497000003</v>
      </c>
      <c r="N65" s="82">
        <v>210.65819449000003</v>
      </c>
      <c r="O65" s="82">
        <v>222.5</v>
      </c>
      <c r="P65" s="82">
        <v>206.53</v>
      </c>
      <c r="Q65" s="82">
        <v>205.69380218999999</v>
      </c>
      <c r="R65" s="82">
        <v>203.28112783</v>
      </c>
      <c r="S65" s="82">
        <v>213.24629159</v>
      </c>
      <c r="T65" s="82">
        <v>205.30267239</v>
      </c>
      <c r="U65" s="82">
        <v>196.19936998999998</v>
      </c>
    </row>
    <row r="66" spans="1:21" x14ac:dyDescent="0.2">
      <c r="A66" s="97" t="s">
        <v>231</v>
      </c>
      <c r="B66" s="133">
        <v>9.83</v>
      </c>
      <c r="C66" s="133">
        <v>57.9</v>
      </c>
      <c r="D66" s="133">
        <v>51.69</v>
      </c>
      <c r="E66" s="133">
        <v>60.42</v>
      </c>
      <c r="F66" s="133">
        <v>58.36</v>
      </c>
      <c r="G66" s="82">
        <v>54.69</v>
      </c>
      <c r="H66" s="82">
        <v>53.41</v>
      </c>
      <c r="I66" s="82">
        <v>70.98</v>
      </c>
      <c r="J66" s="82">
        <v>56.2</v>
      </c>
      <c r="K66" s="82">
        <v>59.61</v>
      </c>
      <c r="L66" s="82">
        <v>57.4</v>
      </c>
      <c r="M66" s="94">
        <v>15.60664701</v>
      </c>
      <c r="N66" s="95">
        <v>9.8335065400000001</v>
      </c>
      <c r="O66" s="95">
        <v>9.4</v>
      </c>
      <c r="P66" s="95">
        <v>10.047000000000001</v>
      </c>
      <c r="Q66" s="95">
        <v>15.224995079999999</v>
      </c>
      <c r="R66" s="95">
        <v>17.724807570000003</v>
      </c>
      <c r="S66" s="95">
        <v>21.58890538</v>
      </c>
      <c r="T66" s="95">
        <v>16.330107820000002</v>
      </c>
      <c r="U66" s="95">
        <v>16.431222089999999</v>
      </c>
    </row>
    <row r="67" spans="1:21" x14ac:dyDescent="0.2">
      <c r="A67" s="89" t="s">
        <v>232</v>
      </c>
      <c r="B67" s="133">
        <v>12.93</v>
      </c>
      <c r="C67" s="133">
        <v>12.47</v>
      </c>
      <c r="D67" s="133">
        <v>12.89</v>
      </c>
      <c r="E67" s="133">
        <v>13.15</v>
      </c>
      <c r="F67" s="133">
        <v>13.92</v>
      </c>
      <c r="G67" s="82">
        <v>13.67</v>
      </c>
      <c r="H67" s="82">
        <v>14.58</v>
      </c>
      <c r="I67" s="82">
        <v>15.06</v>
      </c>
      <c r="J67" s="82">
        <v>14.58</v>
      </c>
      <c r="K67" s="82">
        <v>13.86</v>
      </c>
      <c r="L67" s="82">
        <v>13.4</v>
      </c>
      <c r="M67" s="94">
        <v>12.92010621</v>
      </c>
      <c r="N67" s="95">
        <v>13.63549113</v>
      </c>
      <c r="O67" s="95">
        <v>14.3</v>
      </c>
      <c r="P67" s="95">
        <v>13.82</v>
      </c>
      <c r="Q67" s="95">
        <v>13.954287319999999</v>
      </c>
      <c r="R67" s="95">
        <v>13.48669138</v>
      </c>
      <c r="S67" s="95">
        <v>13.38220008</v>
      </c>
      <c r="T67" s="95">
        <v>13.541619959999998</v>
      </c>
      <c r="U67" s="95">
        <v>12.460327100000001</v>
      </c>
    </row>
    <row r="68" spans="1:21" x14ac:dyDescent="0.2">
      <c r="A68" s="89" t="s">
        <v>233</v>
      </c>
      <c r="B68" s="133">
        <v>177.28</v>
      </c>
      <c r="C68" s="133">
        <v>137.03</v>
      </c>
      <c r="D68" s="133">
        <v>156.22999999999999</v>
      </c>
      <c r="E68" s="133">
        <v>174.35</v>
      </c>
      <c r="F68" s="133">
        <v>189.9</v>
      </c>
      <c r="G68" s="82">
        <v>196.68</v>
      </c>
      <c r="H68" s="82">
        <v>191.83</v>
      </c>
      <c r="I68" s="82">
        <v>163.21</v>
      </c>
      <c r="J68" s="82">
        <v>160.91999999999999</v>
      </c>
      <c r="K68" s="82">
        <v>234.9</v>
      </c>
      <c r="L68" s="82">
        <v>164.74</v>
      </c>
      <c r="M68" s="94">
        <v>224.23123326000001</v>
      </c>
      <c r="N68" s="95">
        <v>143.86560184000001</v>
      </c>
      <c r="O68" s="95">
        <v>155.4</v>
      </c>
      <c r="P68" s="95">
        <v>139.88999999999999</v>
      </c>
      <c r="Q68" s="95">
        <v>133.32230154999999</v>
      </c>
      <c r="R68" s="95">
        <v>129.77518279</v>
      </c>
      <c r="S68" s="95">
        <v>135.97481117000001</v>
      </c>
      <c r="T68" s="95">
        <v>132.19168010000001</v>
      </c>
      <c r="U68" s="95">
        <v>124.27529759000001</v>
      </c>
    </row>
    <row r="69" spans="1:21" x14ac:dyDescent="0.2">
      <c r="A69" s="89" t="s">
        <v>234</v>
      </c>
      <c r="B69" s="133">
        <v>3.38</v>
      </c>
      <c r="C69" s="133">
        <v>3.67</v>
      </c>
      <c r="D69" s="133">
        <v>3.9</v>
      </c>
      <c r="E69" s="133">
        <v>4.01</v>
      </c>
      <c r="F69" s="133">
        <v>4.04</v>
      </c>
      <c r="G69" s="82">
        <v>4.1500000000000004</v>
      </c>
      <c r="H69" s="82">
        <v>4.18</v>
      </c>
      <c r="I69" s="82">
        <v>4.1900000000000004</v>
      </c>
      <c r="J69" s="82">
        <v>4.07</v>
      </c>
      <c r="K69" s="82">
        <v>3.93</v>
      </c>
      <c r="L69" s="82">
        <v>4</v>
      </c>
      <c r="M69" s="94">
        <v>3.7906512999999999</v>
      </c>
      <c r="N69" s="95">
        <v>3.6601176</v>
      </c>
      <c r="O69" s="95">
        <v>3.6</v>
      </c>
      <c r="P69" s="95">
        <v>3.65</v>
      </c>
      <c r="Q69" s="95">
        <v>3.5461107899999997</v>
      </c>
      <c r="R69" s="95">
        <v>3.7607047599999999</v>
      </c>
      <c r="S69" s="95">
        <v>3.75493889</v>
      </c>
      <c r="T69" s="95">
        <v>3.7119903900000004</v>
      </c>
      <c r="U69" s="95">
        <v>3.7753490500000004</v>
      </c>
    </row>
    <row r="70" spans="1:21" x14ac:dyDescent="0.2">
      <c r="A70" s="89" t="s">
        <v>197</v>
      </c>
      <c r="B70" s="133">
        <v>113.03</v>
      </c>
      <c r="C70" s="133">
        <v>105.84</v>
      </c>
      <c r="D70" s="133">
        <v>0</v>
      </c>
      <c r="E70" s="133">
        <v>0</v>
      </c>
      <c r="F70" s="133">
        <v>0</v>
      </c>
      <c r="G70" s="133">
        <v>0</v>
      </c>
      <c r="H70" s="133">
        <v>0</v>
      </c>
      <c r="I70" s="133">
        <v>0</v>
      </c>
      <c r="J70" s="133">
        <v>0</v>
      </c>
      <c r="K70" s="133">
        <v>0</v>
      </c>
      <c r="L70" s="133">
        <v>0</v>
      </c>
      <c r="M70" s="133">
        <v>0</v>
      </c>
      <c r="N70" s="133">
        <v>0</v>
      </c>
      <c r="O70" s="133">
        <v>0</v>
      </c>
      <c r="P70" s="133">
        <v>0</v>
      </c>
      <c r="Q70" s="133">
        <v>0</v>
      </c>
      <c r="R70" s="133">
        <v>0</v>
      </c>
      <c r="S70" s="133">
        <v>0</v>
      </c>
      <c r="T70" s="133">
        <v>0</v>
      </c>
      <c r="U70" s="133">
        <v>0</v>
      </c>
    </row>
    <row r="71" spans="1:21" x14ac:dyDescent="0.2">
      <c r="A71" s="89" t="s">
        <v>235</v>
      </c>
      <c r="B71" s="133">
        <v>9.77</v>
      </c>
      <c r="C71" s="133">
        <v>9.99</v>
      </c>
      <c r="D71" s="133">
        <v>10.44</v>
      </c>
      <c r="E71" s="133">
        <v>11.03</v>
      </c>
      <c r="F71" s="133">
        <v>10.61</v>
      </c>
      <c r="G71" s="82">
        <v>11.04</v>
      </c>
      <c r="H71" s="82">
        <v>11.37</v>
      </c>
      <c r="I71" s="82">
        <v>11.42</v>
      </c>
      <c r="J71" s="82">
        <v>11.31</v>
      </c>
      <c r="K71" s="82">
        <v>11.35</v>
      </c>
      <c r="L71" s="82">
        <v>11.3</v>
      </c>
      <c r="M71" s="94">
        <v>11.16516358</v>
      </c>
      <c r="N71" s="95">
        <v>11.136655960000001</v>
      </c>
      <c r="O71" s="95">
        <v>11.5</v>
      </c>
      <c r="P71" s="95">
        <v>10.67</v>
      </c>
      <c r="Q71" s="95">
        <v>10.792010580000001</v>
      </c>
      <c r="R71" s="95">
        <v>10.589317039999999</v>
      </c>
      <c r="S71" s="95">
        <v>10.502111620000001</v>
      </c>
      <c r="T71" s="95">
        <v>10.54307921</v>
      </c>
      <c r="U71" s="95">
        <v>10.25784239</v>
      </c>
    </row>
    <row r="72" spans="1:21" x14ac:dyDescent="0.2">
      <c r="A72" s="89" t="s">
        <v>236</v>
      </c>
      <c r="B72" s="133">
        <v>13.17</v>
      </c>
      <c r="C72" s="133">
        <v>13.06</v>
      </c>
      <c r="D72" s="133">
        <v>14.4</v>
      </c>
      <c r="E72" s="133">
        <v>14.25</v>
      </c>
      <c r="F72" s="133">
        <v>14.15</v>
      </c>
      <c r="G72" s="82">
        <v>14.47</v>
      </c>
      <c r="H72" s="82">
        <v>14.55</v>
      </c>
      <c r="I72" s="82">
        <v>14.14</v>
      </c>
      <c r="J72" s="82">
        <v>13.79</v>
      </c>
      <c r="K72" s="82">
        <v>13.82</v>
      </c>
      <c r="L72" s="82">
        <v>13.7</v>
      </c>
      <c r="M72" s="94">
        <v>13.21719847</v>
      </c>
      <c r="N72" s="95">
        <v>13.27661881</v>
      </c>
      <c r="O72" s="95">
        <v>13.1</v>
      </c>
      <c r="P72" s="95">
        <v>12.15</v>
      </c>
      <c r="Q72" s="95">
        <v>13.244171640000001</v>
      </c>
      <c r="R72" s="95">
        <v>12.62846813</v>
      </c>
      <c r="S72" s="95">
        <v>12.234353630000001</v>
      </c>
      <c r="T72" s="95">
        <v>12.59157662</v>
      </c>
      <c r="U72" s="95">
        <v>11.770041600000001</v>
      </c>
    </row>
    <row r="73" spans="1:21" x14ac:dyDescent="0.2">
      <c r="A73" s="97" t="s">
        <v>237</v>
      </c>
      <c r="B73" s="133">
        <v>8.66</v>
      </c>
      <c r="C73" s="133">
        <v>9.92</v>
      </c>
      <c r="D73" s="133">
        <v>10.74</v>
      </c>
      <c r="E73" s="133">
        <v>11.12</v>
      </c>
      <c r="F73" s="133">
        <v>11.33</v>
      </c>
      <c r="G73" s="82">
        <v>11.88</v>
      </c>
      <c r="H73" s="82">
        <v>14.04</v>
      </c>
      <c r="I73" s="82">
        <v>12.71</v>
      </c>
      <c r="J73" s="82">
        <v>14.12</v>
      </c>
      <c r="K73" s="82">
        <v>14.09</v>
      </c>
      <c r="L73" s="82">
        <v>18.7</v>
      </c>
      <c r="M73" s="94">
        <v>16.08480514</v>
      </c>
      <c r="N73" s="95">
        <v>15.250202610000001</v>
      </c>
      <c r="O73" s="99">
        <v>15.1</v>
      </c>
      <c r="P73" s="95">
        <v>16.3</v>
      </c>
      <c r="Q73" s="95">
        <v>15.60992523</v>
      </c>
      <c r="R73" s="95">
        <v>15.315956159999999</v>
      </c>
      <c r="S73" s="95">
        <v>15.808970820000001</v>
      </c>
      <c r="T73" s="95">
        <v>16.392618290000001</v>
      </c>
      <c r="U73" s="95">
        <v>17.229290169999999</v>
      </c>
    </row>
    <row r="74" spans="1:21" ht="15.75" x14ac:dyDescent="0.2">
      <c r="A74" s="98" t="s">
        <v>17</v>
      </c>
      <c r="B74" s="133">
        <v>65.89</v>
      </c>
      <c r="C74" s="133">
        <v>67.72</v>
      </c>
      <c r="D74" s="133">
        <v>86.68</v>
      </c>
      <c r="E74" s="133">
        <v>75.529999999999987</v>
      </c>
      <c r="F74" s="133">
        <v>75.570000000000007</v>
      </c>
      <c r="G74" s="108">
        <v>82.320000000000007</v>
      </c>
      <c r="H74" s="82">
        <v>86.22999999999999</v>
      </c>
      <c r="I74" s="82">
        <v>88.75</v>
      </c>
      <c r="J74" s="82">
        <v>98.52000000000001</v>
      </c>
      <c r="K74" s="82">
        <v>103.91000000000001</v>
      </c>
      <c r="L74" s="82">
        <v>98.899999999999991</v>
      </c>
      <c r="M74" s="82">
        <v>92.005113969999996</v>
      </c>
      <c r="N74" s="82">
        <v>79.375936679999995</v>
      </c>
      <c r="O74" s="109">
        <v>100.7</v>
      </c>
      <c r="P74" s="82">
        <v>81.2</v>
      </c>
      <c r="Q74" s="82">
        <v>74.710470180000002</v>
      </c>
      <c r="R74" s="82">
        <v>67.943227960000002</v>
      </c>
      <c r="S74" s="82">
        <v>68.460682770000005</v>
      </c>
      <c r="T74" s="82">
        <v>68.70686984999999</v>
      </c>
      <c r="U74" s="82">
        <v>67.743317169999997</v>
      </c>
    </row>
    <row r="75" spans="1:21" x14ac:dyDescent="0.2">
      <c r="A75" s="97" t="s">
        <v>238</v>
      </c>
      <c r="B75" s="133">
        <v>10.25</v>
      </c>
      <c r="C75" s="133">
        <v>12.1</v>
      </c>
      <c r="D75" s="133">
        <v>14.72</v>
      </c>
      <c r="E75" s="133">
        <v>14.98</v>
      </c>
      <c r="F75" s="137">
        <v>15.74</v>
      </c>
      <c r="G75" s="83">
        <v>21.1</v>
      </c>
      <c r="H75" s="83">
        <v>20.78</v>
      </c>
      <c r="I75" s="82">
        <v>22.85</v>
      </c>
      <c r="J75" s="82">
        <v>27.26</v>
      </c>
      <c r="K75" s="82">
        <v>29.92</v>
      </c>
      <c r="L75" s="82">
        <v>24.3</v>
      </c>
      <c r="M75" s="94">
        <v>17.957373189999998</v>
      </c>
      <c r="N75" s="95">
        <v>15.33674705</v>
      </c>
      <c r="O75" s="95">
        <v>15.1</v>
      </c>
      <c r="P75" s="95">
        <v>17.75</v>
      </c>
      <c r="Q75" s="95">
        <v>14.83095791</v>
      </c>
      <c r="R75" s="95">
        <v>13.43961803</v>
      </c>
      <c r="S75" s="95">
        <v>15.717652080000001</v>
      </c>
      <c r="T75" s="95">
        <v>16.716878250000001</v>
      </c>
      <c r="U75" s="95">
        <v>16.362922449999999</v>
      </c>
    </row>
    <row r="76" spans="1:21" x14ac:dyDescent="0.2">
      <c r="A76" s="89" t="s">
        <v>239</v>
      </c>
      <c r="B76" s="133">
        <v>10.84</v>
      </c>
      <c r="C76" s="133">
        <v>11.08</v>
      </c>
      <c r="D76" s="133">
        <v>11.75</v>
      </c>
      <c r="E76" s="133">
        <v>11.56</v>
      </c>
      <c r="F76" s="138">
        <v>11.68</v>
      </c>
      <c r="G76" s="83">
        <v>11.98</v>
      </c>
      <c r="H76" s="83">
        <v>12.24</v>
      </c>
      <c r="I76" s="82">
        <v>11.98</v>
      </c>
      <c r="J76" s="82">
        <v>12.26</v>
      </c>
      <c r="K76" s="82">
        <v>12.21</v>
      </c>
      <c r="L76" s="82">
        <v>12</v>
      </c>
      <c r="M76" s="94">
        <v>13.66693892</v>
      </c>
      <c r="N76" s="95">
        <v>10.950317</v>
      </c>
      <c r="O76" s="95">
        <v>11.3</v>
      </c>
      <c r="P76" s="95">
        <v>11.01</v>
      </c>
      <c r="Q76" s="95">
        <v>10.519411920000001</v>
      </c>
      <c r="R76" s="95">
        <v>9.5853476000000004</v>
      </c>
      <c r="S76" s="95">
        <v>9.9036945299999992</v>
      </c>
      <c r="T76" s="95">
        <v>10.062110610000001</v>
      </c>
      <c r="U76" s="95">
        <v>9.7556383199999992</v>
      </c>
    </row>
    <row r="77" spans="1:21" x14ac:dyDescent="0.2">
      <c r="A77" s="89" t="s">
        <v>240</v>
      </c>
      <c r="B77" s="133">
        <v>17.059999999999999</v>
      </c>
      <c r="C77" s="133">
        <v>16.25</v>
      </c>
      <c r="D77" s="133">
        <v>28.16</v>
      </c>
      <c r="E77" s="133">
        <v>19.059999999999999</v>
      </c>
      <c r="F77" s="133">
        <v>17.75</v>
      </c>
      <c r="G77" s="83">
        <v>19.47</v>
      </c>
      <c r="H77" s="83">
        <v>22.26</v>
      </c>
      <c r="I77" s="82">
        <v>21.84</v>
      </c>
      <c r="J77" s="82">
        <v>23.01</v>
      </c>
      <c r="K77" s="82">
        <v>22.66</v>
      </c>
      <c r="L77" s="82">
        <v>21.6</v>
      </c>
      <c r="M77" s="94">
        <v>20.288860490000001</v>
      </c>
      <c r="N77" s="95">
        <v>17.576540219999998</v>
      </c>
      <c r="O77" s="95">
        <v>32.1</v>
      </c>
      <c r="P77" s="95">
        <v>16.88</v>
      </c>
      <c r="Q77" s="95">
        <v>15.849424399999997</v>
      </c>
      <c r="R77" s="95">
        <v>14.223099350000002</v>
      </c>
      <c r="S77" s="95">
        <v>14.19215638</v>
      </c>
      <c r="T77" s="95">
        <v>15.14468838</v>
      </c>
      <c r="U77" s="95">
        <v>15.42260126</v>
      </c>
    </row>
    <row r="78" spans="1:21" x14ac:dyDescent="0.2">
      <c r="A78" s="89" t="s">
        <v>241</v>
      </c>
      <c r="B78" s="133">
        <v>10.14</v>
      </c>
      <c r="C78" s="133">
        <v>10.53</v>
      </c>
      <c r="D78" s="133">
        <v>12.2</v>
      </c>
      <c r="E78" s="133">
        <v>8.9700000000000006</v>
      </c>
      <c r="F78" s="133">
        <v>9.09</v>
      </c>
      <c r="G78" s="83">
        <v>9.34</v>
      </c>
      <c r="H78" s="83">
        <v>9.4499999999999993</v>
      </c>
      <c r="I78" s="82">
        <v>9.4700000000000006</v>
      </c>
      <c r="J78" s="82">
        <v>9.48</v>
      </c>
      <c r="K78" s="82">
        <v>9.33</v>
      </c>
      <c r="L78" s="82">
        <v>8.9</v>
      </c>
      <c r="M78" s="94">
        <v>9.5129970400000001</v>
      </c>
      <c r="N78" s="95">
        <v>8.6078066500000006</v>
      </c>
      <c r="O78" s="95">
        <v>14.9</v>
      </c>
      <c r="P78" s="95">
        <v>8.5299999999999994</v>
      </c>
      <c r="Q78" s="95">
        <v>8.36502926</v>
      </c>
      <c r="R78" s="95">
        <v>8.0328132800000009</v>
      </c>
      <c r="S78" s="95">
        <v>7.8420478800000009</v>
      </c>
      <c r="T78" s="95">
        <v>8.0516439099999992</v>
      </c>
      <c r="U78" s="95">
        <v>8.303866020000001</v>
      </c>
    </row>
    <row r="79" spans="1:21" x14ac:dyDescent="0.2">
      <c r="A79" s="89" t="s">
        <v>242</v>
      </c>
      <c r="B79" s="133">
        <v>3.56</v>
      </c>
      <c r="C79" s="133">
        <v>3.77</v>
      </c>
      <c r="D79" s="133">
        <v>4.09</v>
      </c>
      <c r="E79" s="133">
        <v>4.26</v>
      </c>
      <c r="F79" s="133">
        <v>4.1399999999999997</v>
      </c>
      <c r="G79" s="83">
        <v>4.29</v>
      </c>
      <c r="H79" s="83">
        <v>4.3499999999999996</v>
      </c>
      <c r="I79" s="82">
        <v>4.3</v>
      </c>
      <c r="J79" s="82">
        <v>4.53</v>
      </c>
      <c r="K79" s="82">
        <v>4.45</v>
      </c>
      <c r="L79" s="82">
        <v>4.3</v>
      </c>
      <c r="M79" s="94">
        <v>4.17243209</v>
      </c>
      <c r="N79" s="83">
        <v>3.8642248299999999</v>
      </c>
      <c r="O79" s="95">
        <v>4.3</v>
      </c>
      <c r="P79" s="83">
        <v>3.82</v>
      </c>
      <c r="Q79" s="83">
        <v>3.8110975899999997</v>
      </c>
      <c r="R79" s="83">
        <v>3.5897512900000002</v>
      </c>
      <c r="S79" s="83">
        <v>3.6742485999999994</v>
      </c>
      <c r="T79" s="83">
        <v>3.84426055</v>
      </c>
      <c r="U79" s="83">
        <v>3.8851705099999996</v>
      </c>
    </row>
    <row r="80" spans="1:21" x14ac:dyDescent="0.2">
      <c r="A80" s="89" t="s">
        <v>243</v>
      </c>
      <c r="B80" s="133">
        <v>14.04</v>
      </c>
      <c r="C80" s="133">
        <v>13.99</v>
      </c>
      <c r="D80" s="133">
        <v>15.76</v>
      </c>
      <c r="E80" s="133">
        <v>16.7</v>
      </c>
      <c r="F80" s="133">
        <v>17.170000000000002</v>
      </c>
      <c r="G80" s="83">
        <v>16.14</v>
      </c>
      <c r="H80" s="83">
        <v>17.149999999999999</v>
      </c>
      <c r="I80" s="82">
        <v>18.309999999999999</v>
      </c>
      <c r="J80" s="82">
        <v>21.98</v>
      </c>
      <c r="K80" s="82">
        <v>25.34</v>
      </c>
      <c r="L80" s="82">
        <v>27.8</v>
      </c>
      <c r="M80" s="94">
        <v>26.406512240000001</v>
      </c>
      <c r="N80" s="95">
        <v>23.040300930000001</v>
      </c>
      <c r="O80" s="95">
        <v>23.1</v>
      </c>
      <c r="P80" s="95">
        <v>23.21</v>
      </c>
      <c r="Q80" s="95">
        <v>21.334549100000004</v>
      </c>
      <c r="R80" s="95">
        <v>19.072598410000001</v>
      </c>
      <c r="S80" s="95">
        <v>17.130883300000001</v>
      </c>
      <c r="T80" s="95">
        <v>14.88728815</v>
      </c>
      <c r="U80" s="95">
        <v>14.013118609999999</v>
      </c>
    </row>
    <row r="81" spans="1:21" ht="15.75" x14ac:dyDescent="0.2">
      <c r="A81" s="93" t="s">
        <v>19</v>
      </c>
      <c r="B81" s="133">
        <v>275.39</v>
      </c>
      <c r="C81" s="133">
        <v>254.68</v>
      </c>
      <c r="D81" s="133">
        <v>294.82</v>
      </c>
      <c r="E81" s="133">
        <v>322.18</v>
      </c>
      <c r="F81" s="133">
        <v>317.8</v>
      </c>
      <c r="G81" s="83">
        <v>332.63</v>
      </c>
      <c r="H81" s="83">
        <v>339.96</v>
      </c>
      <c r="I81" s="82">
        <v>351.54</v>
      </c>
      <c r="J81" s="82">
        <v>389.3</v>
      </c>
      <c r="K81" s="82">
        <v>384.31</v>
      </c>
      <c r="L81" s="82">
        <v>403.3</v>
      </c>
      <c r="M81" s="94">
        <v>381.31612225999999</v>
      </c>
      <c r="N81" s="95">
        <v>359.64269675000003</v>
      </c>
      <c r="O81" s="95">
        <v>420.1</v>
      </c>
      <c r="P81" s="95">
        <v>380.62</v>
      </c>
      <c r="Q81" s="95">
        <v>376.56373027999996</v>
      </c>
      <c r="R81" s="95">
        <v>386.53503908999994</v>
      </c>
      <c r="S81" s="95">
        <v>374.77123988000005</v>
      </c>
      <c r="T81" s="95">
        <v>448.19254971999999</v>
      </c>
      <c r="U81" s="95">
        <v>834.57988279000006</v>
      </c>
    </row>
    <row r="82" spans="1:21" ht="15.75" x14ac:dyDescent="0.2">
      <c r="A82" s="93" t="s">
        <v>266</v>
      </c>
      <c r="B82" s="133">
        <v>117.81</v>
      </c>
      <c r="C82" s="133">
        <v>56.44</v>
      </c>
      <c r="D82" s="133">
        <v>78.66</v>
      </c>
      <c r="E82" s="133">
        <v>61.06</v>
      </c>
      <c r="F82" s="133">
        <v>69.03</v>
      </c>
      <c r="G82" s="83">
        <v>68.42</v>
      </c>
      <c r="H82" s="83">
        <v>74.97</v>
      </c>
      <c r="I82" s="82">
        <v>73.41</v>
      </c>
      <c r="J82" s="82">
        <v>72.930000000000007</v>
      </c>
      <c r="K82" s="82">
        <v>78.12</v>
      </c>
      <c r="L82" s="82">
        <v>83.1</v>
      </c>
      <c r="M82" s="82">
        <v>73.531107539999994</v>
      </c>
      <c r="N82" s="82">
        <v>66.140685649999995</v>
      </c>
      <c r="O82" s="82">
        <v>78</v>
      </c>
      <c r="P82" s="82">
        <v>52.55</v>
      </c>
      <c r="Q82" s="82">
        <v>85.505408149999994</v>
      </c>
      <c r="R82" s="82">
        <v>85.348253479999997</v>
      </c>
      <c r="S82" s="82">
        <v>91.32661075</v>
      </c>
      <c r="T82" s="82">
        <v>114.62521236999999</v>
      </c>
      <c r="U82" s="82">
        <v>110.24906145999999</v>
      </c>
    </row>
    <row r="83" spans="1:21" ht="15" customHeight="1" x14ac:dyDescent="0.2">
      <c r="A83" s="97" t="s">
        <v>267</v>
      </c>
      <c r="B83" s="133">
        <v>5.51</v>
      </c>
      <c r="C83" s="133">
        <v>7.61</v>
      </c>
      <c r="D83" s="133">
        <v>11.19</v>
      </c>
      <c r="E83" s="133">
        <v>8.44</v>
      </c>
      <c r="F83" s="133">
        <v>17.16</v>
      </c>
      <c r="G83" s="83">
        <v>13.69</v>
      </c>
      <c r="H83" s="83">
        <v>20.71</v>
      </c>
      <c r="I83" s="82">
        <v>18.05</v>
      </c>
      <c r="J83" s="82">
        <v>18.579999999999998</v>
      </c>
      <c r="K83" s="82">
        <v>21.77</v>
      </c>
      <c r="L83" s="82">
        <v>25.5</v>
      </c>
      <c r="M83" s="94">
        <v>6.9921025999999999</v>
      </c>
      <c r="N83" s="95">
        <v>5.4056649500000002</v>
      </c>
      <c r="O83" s="95">
        <v>16.2</v>
      </c>
      <c r="P83" s="95">
        <v>8.7200000000000006</v>
      </c>
      <c r="Q83" s="95">
        <v>7.4495044999999998</v>
      </c>
      <c r="R83" s="95">
        <v>13.502853889999999</v>
      </c>
      <c r="S83" s="95">
        <v>13.44383375</v>
      </c>
      <c r="T83" s="95">
        <v>30.001936950000001</v>
      </c>
      <c r="U83" s="95">
        <v>24.072791540000001</v>
      </c>
    </row>
    <row r="84" spans="1:21" x14ac:dyDescent="0.2">
      <c r="A84" s="89" t="s">
        <v>244</v>
      </c>
      <c r="B84" s="133">
        <v>7.78</v>
      </c>
      <c r="C84" s="133">
        <v>7.33</v>
      </c>
      <c r="D84" s="133">
        <v>4.57</v>
      </c>
      <c r="E84" s="133">
        <v>4.59</v>
      </c>
      <c r="F84" s="133">
        <v>4.7</v>
      </c>
      <c r="G84" s="83">
        <v>4.8</v>
      </c>
      <c r="H84" s="83">
        <v>4.59</v>
      </c>
      <c r="I84" s="82">
        <v>4.83</v>
      </c>
      <c r="J84" s="82">
        <v>4.7699999999999996</v>
      </c>
      <c r="K84" s="82">
        <v>4.72</v>
      </c>
      <c r="L84" s="82">
        <v>4.5999999999999996</v>
      </c>
      <c r="M84" s="94">
        <v>4.4826630400000003</v>
      </c>
      <c r="N84" s="95">
        <v>4.19873969</v>
      </c>
      <c r="O84" s="90" t="s">
        <v>2</v>
      </c>
      <c r="P84" s="90" t="s">
        <v>2</v>
      </c>
      <c r="Q84" s="90" t="s">
        <v>2</v>
      </c>
      <c r="R84" s="90" t="s">
        <v>2</v>
      </c>
      <c r="S84" s="90" t="s">
        <v>2</v>
      </c>
      <c r="T84" s="90" t="s">
        <v>2</v>
      </c>
      <c r="U84" s="90" t="s">
        <v>2</v>
      </c>
    </row>
    <row r="85" spans="1:21" x14ac:dyDescent="0.2">
      <c r="A85" s="89" t="s">
        <v>245</v>
      </c>
      <c r="B85" s="133">
        <v>6.29</v>
      </c>
      <c r="C85" s="133">
        <v>6.46</v>
      </c>
      <c r="D85" s="133">
        <v>10.39</v>
      </c>
      <c r="E85" s="133">
        <v>9.81</v>
      </c>
      <c r="F85" s="133">
        <v>9.1300000000000008</v>
      </c>
      <c r="G85" s="83">
        <v>9.2899999999999991</v>
      </c>
      <c r="H85" s="83">
        <v>9.83</v>
      </c>
      <c r="I85" s="82">
        <v>10.02</v>
      </c>
      <c r="J85" s="82">
        <v>9.7200000000000006</v>
      </c>
      <c r="K85" s="82">
        <v>9.8800000000000008</v>
      </c>
      <c r="L85" s="82">
        <v>9.1999999999999993</v>
      </c>
      <c r="M85" s="94">
        <v>18.519784680000001</v>
      </c>
      <c r="N85" s="95">
        <v>13.762135150000001</v>
      </c>
      <c r="O85" s="90" t="s">
        <v>2</v>
      </c>
      <c r="P85" s="90" t="s">
        <v>2</v>
      </c>
      <c r="Q85" s="90" t="s">
        <v>2</v>
      </c>
      <c r="R85" s="90" t="s">
        <v>2</v>
      </c>
      <c r="S85" s="90" t="s">
        <v>2</v>
      </c>
      <c r="T85" s="90" t="s">
        <v>2</v>
      </c>
      <c r="U85" s="90" t="s">
        <v>2</v>
      </c>
    </row>
    <row r="86" spans="1:21" x14ac:dyDescent="0.2">
      <c r="A86" s="89" t="s">
        <v>246</v>
      </c>
      <c r="B86" s="133">
        <v>21.08</v>
      </c>
      <c r="C86" s="133">
        <v>19.23</v>
      </c>
      <c r="D86" s="133">
        <v>33.89</v>
      </c>
      <c r="E86" s="133">
        <v>21.11</v>
      </c>
      <c r="F86" s="133">
        <v>20.87</v>
      </c>
      <c r="G86" s="83">
        <v>22.41</v>
      </c>
      <c r="H86" s="83">
        <v>21.59</v>
      </c>
      <c r="I86" s="82">
        <v>21.81</v>
      </c>
      <c r="J86" s="82">
        <v>21.64</v>
      </c>
      <c r="K86" s="82">
        <v>20.93</v>
      </c>
      <c r="L86" s="82">
        <v>23.1</v>
      </c>
      <c r="M86" s="94">
        <v>22.394047369999999</v>
      </c>
      <c r="N86" s="95">
        <v>21.33461587</v>
      </c>
      <c r="O86" s="95">
        <v>39.799999999999997</v>
      </c>
      <c r="P86" s="95">
        <v>21.62</v>
      </c>
      <c r="Q86" s="95">
        <v>24.43216357</v>
      </c>
      <c r="R86" s="95">
        <v>20.511976660000002</v>
      </c>
      <c r="S86" s="95">
        <v>22.363437810000001</v>
      </c>
      <c r="T86" s="95">
        <v>24.25332908</v>
      </c>
      <c r="U86" s="95">
        <v>23.645430570000002</v>
      </c>
    </row>
    <row r="87" spans="1:21" x14ac:dyDescent="0.2">
      <c r="A87" s="89" t="s">
        <v>247</v>
      </c>
      <c r="B87" s="133">
        <v>5.36</v>
      </c>
      <c r="C87" s="133">
        <v>5.84</v>
      </c>
      <c r="D87" s="133">
        <v>6.87</v>
      </c>
      <c r="E87" s="133">
        <v>6.32</v>
      </c>
      <c r="F87" s="133">
        <v>6.35</v>
      </c>
      <c r="G87" s="83">
        <v>6.89</v>
      </c>
      <c r="H87" s="83">
        <v>6.9</v>
      </c>
      <c r="I87" s="82">
        <v>7.62</v>
      </c>
      <c r="J87" s="82">
        <v>7.33</v>
      </c>
      <c r="K87" s="82">
        <v>7.28</v>
      </c>
      <c r="L87" s="82">
        <v>7.2</v>
      </c>
      <c r="M87" s="94">
        <v>7.9849793499999997</v>
      </c>
      <c r="N87" s="83">
        <v>8.7564118200000003</v>
      </c>
      <c r="O87" s="95">
        <v>9.1</v>
      </c>
      <c r="P87" s="83">
        <v>8.7899999999999991</v>
      </c>
      <c r="Q87" s="83">
        <v>8.5489479599999996</v>
      </c>
      <c r="R87" s="83">
        <v>8.3531305899999992</v>
      </c>
      <c r="S87" s="83">
        <v>8.9954568100000003</v>
      </c>
      <c r="T87" s="83">
        <v>9.60519298</v>
      </c>
      <c r="U87" s="83">
        <v>9.4434626399999999</v>
      </c>
    </row>
    <row r="88" spans="1:21" x14ac:dyDescent="0.2">
      <c r="A88" s="89" t="s">
        <v>248</v>
      </c>
      <c r="B88" s="133">
        <v>9.69</v>
      </c>
      <c r="C88" s="133">
        <v>9.9700000000000006</v>
      </c>
      <c r="D88" s="133">
        <v>11.75</v>
      </c>
      <c r="E88" s="133">
        <v>10.79</v>
      </c>
      <c r="F88" s="133">
        <v>10.82</v>
      </c>
      <c r="G88" s="83">
        <v>11.34</v>
      </c>
      <c r="H88" s="83">
        <v>11.35</v>
      </c>
      <c r="I88" s="82">
        <v>11.08</v>
      </c>
      <c r="J88" s="82">
        <v>10.89</v>
      </c>
      <c r="K88" s="82">
        <v>10.96</v>
      </c>
      <c r="L88" s="82">
        <v>10.5</v>
      </c>
      <c r="M88" s="94">
        <v>10.11096665</v>
      </c>
      <c r="N88" s="95">
        <v>9.2735844200000006</v>
      </c>
      <c r="O88" s="95">
        <v>10</v>
      </c>
      <c r="P88" s="95">
        <v>10.02</v>
      </c>
      <c r="Q88" s="95">
        <v>9.4747071899999984</v>
      </c>
      <c r="R88" s="95">
        <v>1.56385532</v>
      </c>
      <c r="S88" s="95">
        <v>1.3220045600000001</v>
      </c>
      <c r="T88" s="95">
        <v>1.4504512700000001</v>
      </c>
      <c r="U88" s="90" t="s">
        <v>2</v>
      </c>
    </row>
    <row r="89" spans="1:21" x14ac:dyDescent="0.2">
      <c r="A89" s="89" t="s">
        <v>315</v>
      </c>
      <c r="B89" s="133">
        <v>62.1</v>
      </c>
      <c r="C89" s="133">
        <v>0</v>
      </c>
      <c r="D89" s="133">
        <v>0</v>
      </c>
      <c r="E89" s="133">
        <v>0</v>
      </c>
      <c r="F89" s="133">
        <v>0</v>
      </c>
      <c r="G89" s="133">
        <v>0</v>
      </c>
      <c r="H89" s="133">
        <v>0</v>
      </c>
      <c r="I89" s="133">
        <v>0</v>
      </c>
      <c r="J89" s="133">
        <v>0</v>
      </c>
      <c r="K89" s="133">
        <v>0</v>
      </c>
      <c r="L89" s="133">
        <v>0</v>
      </c>
      <c r="M89" s="133">
        <v>0</v>
      </c>
      <c r="N89" s="133">
        <v>0</v>
      </c>
      <c r="O89" s="133">
        <v>0</v>
      </c>
      <c r="P89" s="133">
        <v>0</v>
      </c>
      <c r="Q89" s="133">
        <v>0</v>
      </c>
      <c r="R89" s="133">
        <v>0</v>
      </c>
      <c r="S89" s="133">
        <v>0</v>
      </c>
      <c r="T89" s="133">
        <v>0</v>
      </c>
      <c r="U89" s="133">
        <v>0</v>
      </c>
    </row>
    <row r="90" spans="1:21" x14ac:dyDescent="0.2">
      <c r="A90" s="89" t="s">
        <v>249</v>
      </c>
      <c r="B90" s="133">
        <v>0</v>
      </c>
      <c r="C90" s="133">
        <v>0</v>
      </c>
      <c r="D90" s="133">
        <v>0</v>
      </c>
      <c r="E90" s="133">
        <v>0</v>
      </c>
      <c r="F90" s="133">
        <v>0</v>
      </c>
      <c r="G90" s="133">
        <v>0</v>
      </c>
      <c r="H90" s="133">
        <v>0</v>
      </c>
      <c r="I90" s="133">
        <v>0</v>
      </c>
      <c r="J90" s="133">
        <v>0</v>
      </c>
      <c r="K90" s="82">
        <v>2.57</v>
      </c>
      <c r="L90" s="82">
        <v>3</v>
      </c>
      <c r="M90" s="94">
        <v>3.0465638500000001</v>
      </c>
      <c r="N90" s="95">
        <v>3.40953375</v>
      </c>
      <c r="O90" s="95">
        <v>2.9</v>
      </c>
      <c r="P90" s="95">
        <v>3.39</v>
      </c>
      <c r="Q90" s="95">
        <v>3.1950417599999996</v>
      </c>
      <c r="R90" s="95">
        <v>2.881526</v>
      </c>
      <c r="S90" s="95">
        <v>3.0926380999999998</v>
      </c>
      <c r="T90" s="95">
        <v>3.10386498</v>
      </c>
      <c r="U90" s="95">
        <v>2.96000438</v>
      </c>
    </row>
    <row r="91" spans="1:21" x14ac:dyDescent="0.2">
      <c r="A91" s="89" t="s">
        <v>265</v>
      </c>
      <c r="B91" s="133">
        <v>0</v>
      </c>
      <c r="C91" s="133">
        <v>0</v>
      </c>
      <c r="D91" s="133">
        <v>0</v>
      </c>
      <c r="E91" s="133">
        <v>0</v>
      </c>
      <c r="F91" s="133">
        <v>0</v>
      </c>
      <c r="G91" s="133">
        <v>0</v>
      </c>
      <c r="H91" s="133">
        <v>0</v>
      </c>
      <c r="I91" s="133">
        <v>0</v>
      </c>
      <c r="J91" s="133">
        <v>0</v>
      </c>
      <c r="K91" s="90" t="s">
        <v>2</v>
      </c>
      <c r="L91" s="90" t="s">
        <v>2</v>
      </c>
      <c r="M91" s="90" t="s">
        <v>2</v>
      </c>
      <c r="N91" s="90" t="s">
        <v>2</v>
      </c>
      <c r="O91" s="90" t="s">
        <v>2</v>
      </c>
      <c r="P91" s="90" t="s">
        <v>2</v>
      </c>
      <c r="Q91" s="95">
        <v>32.405043169999999</v>
      </c>
      <c r="R91" s="95">
        <v>38.534911019999996</v>
      </c>
      <c r="S91" s="90">
        <v>42.109239720000005</v>
      </c>
      <c r="T91" s="95">
        <v>46.210437110000001</v>
      </c>
      <c r="U91" s="95">
        <v>50.12737233</v>
      </c>
    </row>
    <row r="92" spans="1:21" ht="15.75" x14ac:dyDescent="0.2">
      <c r="A92" s="93" t="s">
        <v>260</v>
      </c>
      <c r="B92" s="133">
        <v>0</v>
      </c>
      <c r="C92" s="133">
        <v>0</v>
      </c>
      <c r="D92" s="133">
        <v>0</v>
      </c>
      <c r="E92" s="133">
        <v>0</v>
      </c>
      <c r="F92" s="133">
        <v>0</v>
      </c>
      <c r="G92" s="133">
        <v>0</v>
      </c>
      <c r="H92" s="133">
        <v>0</v>
      </c>
      <c r="I92" s="133">
        <v>0</v>
      </c>
      <c r="J92" s="133">
        <v>0</v>
      </c>
      <c r="K92" s="90" t="s">
        <v>2</v>
      </c>
      <c r="L92" s="90" t="s">
        <v>2</v>
      </c>
      <c r="M92" s="90" t="s">
        <v>2</v>
      </c>
      <c r="N92" s="90" t="s">
        <v>2</v>
      </c>
      <c r="O92" s="90" t="s">
        <v>2</v>
      </c>
      <c r="P92" s="95">
        <v>174.68</v>
      </c>
      <c r="Q92" s="95">
        <v>151.82801939999999</v>
      </c>
      <c r="R92" s="95">
        <v>166.20587757999999</v>
      </c>
      <c r="S92" s="95">
        <v>153.33969227</v>
      </c>
      <c r="T92" s="90" t="s">
        <v>2</v>
      </c>
      <c r="U92" s="90" t="s">
        <v>2</v>
      </c>
    </row>
    <row r="93" spans="1:21" x14ac:dyDescent="0.2">
      <c r="A93" s="84" t="s">
        <v>261</v>
      </c>
      <c r="B93" s="133">
        <v>0</v>
      </c>
      <c r="C93" s="133">
        <v>0</v>
      </c>
      <c r="D93" s="133">
        <v>0</v>
      </c>
      <c r="E93" s="133">
        <v>0</v>
      </c>
      <c r="F93" s="133">
        <v>0</v>
      </c>
      <c r="G93" s="133">
        <v>0</v>
      </c>
      <c r="H93" s="133">
        <v>0</v>
      </c>
      <c r="I93" s="133">
        <v>0</v>
      </c>
      <c r="J93" s="133">
        <v>0</v>
      </c>
      <c r="K93" s="90" t="s">
        <v>2</v>
      </c>
      <c r="L93" s="90" t="s">
        <v>2</v>
      </c>
      <c r="M93" s="90" t="s">
        <v>2</v>
      </c>
      <c r="N93" s="90" t="s">
        <v>2</v>
      </c>
      <c r="O93" s="90" t="s">
        <v>2</v>
      </c>
      <c r="P93" s="95">
        <v>15.17</v>
      </c>
      <c r="Q93" s="95">
        <v>9.6019790700000005</v>
      </c>
      <c r="R93" s="95">
        <v>8.6027171399999993</v>
      </c>
      <c r="S93" s="95">
        <v>8.905103239999999</v>
      </c>
      <c r="T93" s="90" t="s">
        <v>2</v>
      </c>
      <c r="U93" s="90" t="s">
        <v>2</v>
      </c>
    </row>
    <row r="94" spans="1:21" x14ac:dyDescent="0.2">
      <c r="A94" s="84" t="s">
        <v>197</v>
      </c>
      <c r="B94" s="133">
        <v>0</v>
      </c>
      <c r="C94" s="133">
        <v>0</v>
      </c>
      <c r="D94" s="133">
        <v>0</v>
      </c>
      <c r="E94" s="133">
        <v>0</v>
      </c>
      <c r="F94" s="133">
        <v>0</v>
      </c>
      <c r="G94" s="133">
        <v>0</v>
      </c>
      <c r="H94" s="133">
        <v>0</v>
      </c>
      <c r="I94" s="133">
        <v>0</v>
      </c>
      <c r="J94" s="133">
        <v>0</v>
      </c>
      <c r="K94" s="90" t="s">
        <v>2</v>
      </c>
      <c r="L94" s="90" t="s">
        <v>2</v>
      </c>
      <c r="M94" s="90" t="s">
        <v>2</v>
      </c>
      <c r="N94" s="90" t="s">
        <v>2</v>
      </c>
      <c r="O94" s="90" t="s">
        <v>2</v>
      </c>
      <c r="P94" s="95">
        <v>159.51</v>
      </c>
      <c r="Q94" s="95">
        <v>142.22604032999999</v>
      </c>
      <c r="R94" s="95">
        <v>157.60316043999998</v>
      </c>
      <c r="S94" s="95">
        <v>144.43458902999998</v>
      </c>
      <c r="T94" s="90" t="s">
        <v>2</v>
      </c>
      <c r="U94" s="90" t="s">
        <v>2</v>
      </c>
    </row>
    <row r="95" spans="1:21" x14ac:dyDescent="0.2">
      <c r="A95" s="100"/>
      <c r="B95" s="100"/>
      <c r="C95" s="100"/>
      <c r="D95" s="100"/>
      <c r="E95" s="100"/>
      <c r="F95" s="77"/>
      <c r="G95" s="77"/>
      <c r="H95" s="77"/>
      <c r="I95" s="77"/>
      <c r="J95" s="77"/>
      <c r="K95" s="80"/>
      <c r="L95" s="80"/>
      <c r="M95" s="101"/>
      <c r="N95" s="102"/>
      <c r="O95" s="102"/>
      <c r="P95" s="102"/>
      <c r="Q95" s="102"/>
      <c r="R95" s="102"/>
      <c r="S95" s="102"/>
      <c r="T95" s="102"/>
      <c r="U95" s="102"/>
    </row>
    <row r="96" spans="1:21" s="76" customFormat="1" ht="14.25" x14ac:dyDescent="0.2">
      <c r="A96" s="103" t="s">
        <v>259</v>
      </c>
      <c r="B96" s="103"/>
      <c r="C96" s="103"/>
      <c r="D96" s="103"/>
      <c r="E96" s="103"/>
      <c r="M96" s="81"/>
      <c r="N96" s="81"/>
      <c r="O96" s="81"/>
      <c r="P96" s="81"/>
      <c r="Q96" s="81"/>
      <c r="R96" s="81"/>
      <c r="S96" s="81"/>
      <c r="T96" s="81"/>
      <c r="U96" s="81"/>
    </row>
    <row r="97" spans="1:21" s="76" customFormat="1" ht="14.25" x14ac:dyDescent="0.2">
      <c r="A97" s="103"/>
      <c r="B97" s="103"/>
      <c r="C97" s="103"/>
      <c r="D97" s="103"/>
      <c r="E97" s="103"/>
      <c r="M97" s="81"/>
      <c r="N97" s="81"/>
      <c r="O97" s="81"/>
      <c r="P97" s="81"/>
      <c r="Q97" s="81"/>
      <c r="R97" s="81"/>
      <c r="S97" s="81"/>
      <c r="T97" s="81"/>
      <c r="U97" s="81"/>
    </row>
    <row r="98" spans="1:21" s="76" customFormat="1" ht="14.25" x14ac:dyDescent="0.2">
      <c r="A98" s="104" t="s">
        <v>203</v>
      </c>
      <c r="B98" s="104"/>
      <c r="C98" s="104"/>
      <c r="D98" s="104"/>
      <c r="E98" s="104"/>
      <c r="M98" s="81"/>
      <c r="N98" s="81"/>
      <c r="O98" s="81"/>
      <c r="P98" s="81"/>
      <c r="Q98" s="81"/>
      <c r="R98" s="81"/>
      <c r="S98" s="81"/>
      <c r="T98" s="81"/>
      <c r="U98" s="81"/>
    </row>
    <row r="99" spans="1:21" x14ac:dyDescent="0.2">
      <c r="A99" s="105"/>
      <c r="B99" s="105"/>
      <c r="C99" s="105"/>
      <c r="D99" s="105"/>
      <c r="E99" s="105"/>
      <c r="M99" s="79"/>
      <c r="N99" s="79"/>
      <c r="O99" s="79"/>
      <c r="P99" s="79"/>
      <c r="Q99" s="79"/>
      <c r="R99" s="79"/>
      <c r="S99" s="79"/>
      <c r="T99" s="79"/>
      <c r="U99" s="79"/>
    </row>
    <row r="100" spans="1:21" x14ac:dyDescent="0.2">
      <c r="A100" s="105"/>
      <c r="B100" s="105"/>
      <c r="C100" s="105"/>
      <c r="D100" s="105"/>
      <c r="E100" s="105"/>
      <c r="F100" s="105"/>
      <c r="G100" s="105"/>
      <c r="H100" s="105"/>
      <c r="I100" s="105"/>
      <c r="J100" s="105"/>
      <c r="K100" s="105"/>
      <c r="L100" s="105"/>
      <c r="M100" s="80"/>
      <c r="N100" s="80"/>
      <c r="O100" s="80"/>
      <c r="P100" s="123"/>
      <c r="Q100" s="123"/>
      <c r="R100" s="123"/>
      <c r="S100" s="123"/>
      <c r="T100" s="123"/>
      <c r="U100" s="123"/>
    </row>
    <row r="101" spans="1:21" x14ac:dyDescent="0.2">
      <c r="M101" s="129"/>
      <c r="N101" s="129"/>
      <c r="O101" s="129"/>
      <c r="P101" s="129"/>
      <c r="Q101" s="129"/>
      <c r="R101" s="129"/>
      <c r="S101" s="129"/>
      <c r="T101" s="129"/>
      <c r="U101" s="129"/>
    </row>
    <row r="103" spans="1:21" x14ac:dyDescent="0.2">
      <c r="M103" s="129"/>
      <c r="N103" s="129"/>
      <c r="O103" s="129"/>
      <c r="P103" s="129"/>
      <c r="Q103" s="129"/>
      <c r="R103" s="129"/>
      <c r="S103" s="129"/>
      <c r="T103" s="129"/>
      <c r="U103" s="129"/>
    </row>
    <row r="104" spans="1:21" x14ac:dyDescent="0.2">
      <c r="M104" s="129"/>
      <c r="N104" s="129"/>
      <c r="O104" s="129"/>
      <c r="P104" s="129"/>
      <c r="Q104" s="132"/>
      <c r="R104" s="132"/>
      <c r="S104" s="129"/>
      <c r="T104" s="129"/>
      <c r="U104" s="129"/>
    </row>
    <row r="106" spans="1:21" x14ac:dyDescent="0.2">
      <c r="N106" s="129"/>
      <c r="O106" s="129"/>
      <c r="P106" s="129"/>
      <c r="Q106" s="129"/>
      <c r="R106" s="129"/>
      <c r="S106" s="129"/>
      <c r="T106" s="129"/>
      <c r="U106" s="129"/>
    </row>
    <row r="109" spans="1:21" x14ac:dyDescent="0.2">
      <c r="Q109" s="80"/>
      <c r="R109" s="80"/>
      <c r="S109" s="80"/>
      <c r="T109" s="80"/>
      <c r="U109" s="80"/>
    </row>
  </sheetData>
  <pageMargins left="0.7" right="0.7" top="0.75" bottom="0.75" header="0.3" footer="0.3"/>
  <pageSetup orientation="portrait"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MKH52Q7RF5JS-1303391851-2719</_dlc_DocId>
    <_dlc_DocIdUrl xmlns="3eb395c1-c26a-485a-a474-2edaaa77b21c">
      <Url>https://deps.intra.gov.bn/divisions/DOS/_layouts/15/DocIdRedir.aspx?ID=MKH52Q7RF5JS-1303391851-2719</Url>
      <Description>MKH52Q7RF5JS-1303391851-2719</Description>
    </_dlc_DocIdUrl>
  </documentManagement>
</p:properties>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43FBAF-3725-4296-B2E9-EDADD6493F6A}">
  <ds:schemaRefs>
    <ds:schemaRef ds:uri="http://schemas.openxmlformats.org/package/2006/metadata/core-properties"/>
    <ds:schemaRef ds:uri="http://schemas.microsoft.com/office/2006/documentManagement/types"/>
    <ds:schemaRef ds:uri="http://purl.org/dc/dcmitype/"/>
    <ds:schemaRef ds:uri="http://www.w3.org/XML/1998/namespace"/>
    <ds:schemaRef ds:uri="http://schemas.microsoft.com/office/infopath/2007/PartnerControls"/>
    <ds:schemaRef ds:uri="http://schemas.microsoft.com/office/2006/metadata/properties"/>
    <ds:schemaRef ds:uri="http://purl.org/dc/terms/"/>
    <ds:schemaRef ds:uri="http://purl.org/dc/elements/1.1/"/>
    <ds:schemaRef ds:uri="http://schemas.microsoft.com/sharepoint/v3"/>
    <ds:schemaRef ds:uri="ebce80bc-31f1-456e-bae0-275749261b0a"/>
    <ds:schemaRef ds:uri="3eb395c1-c26a-485a-a474-2edaaa77b21c"/>
  </ds:schemaRefs>
</ds:datastoreItem>
</file>

<file path=customXml/itemProps2.xml><?xml version="1.0" encoding="utf-8"?>
<ds:datastoreItem xmlns:ds="http://schemas.openxmlformats.org/officeDocument/2006/customXml" ds:itemID="{E51D9A7E-EFB1-412F-A78D-82E70F335D84}">
  <ds:schemaRefs>
    <ds:schemaRef ds:uri="http://schemas.microsoft.com/sharepoint/events"/>
  </ds:schemaRefs>
</ds:datastoreItem>
</file>

<file path=customXml/itemProps3.xml><?xml version="1.0" encoding="utf-8"?>
<ds:datastoreItem xmlns:ds="http://schemas.openxmlformats.org/officeDocument/2006/customXml" ds:itemID="{0DD9F211-C9D8-4D91-8BB7-FC38BF308EEF}">
  <ds:schemaRefs>
    <ds:schemaRef ds:uri="http://schemas.microsoft.com/sharepoint/v3/contenttype/forms"/>
  </ds:schemaRefs>
</ds:datastoreItem>
</file>

<file path=customXml/itemProps4.xml><?xml version="1.0" encoding="utf-8"?>
<ds:datastoreItem xmlns:ds="http://schemas.openxmlformats.org/officeDocument/2006/customXml" ds:itemID="{85D44481-7D4E-417B-8EA7-738802C98A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8.6 New</vt:lpstr>
      <vt:lpstr>8.7 New</vt:lpstr>
      <vt:lpstr>Metadata</vt:lpstr>
      <vt:lpstr>Data</vt:lpstr>
      <vt:lpstr>'8.6 New'!Print_Area</vt:lpstr>
      <vt:lpstr>'8.7 New'!Print_Area</vt:lpstr>
    </vt:vector>
  </TitlesOfParts>
  <Company>JPKE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Mohammad Amirul Azrie bin Mohammad Ali</cp:lastModifiedBy>
  <cp:lastPrinted>2018-10-03T01:45:25Z</cp:lastPrinted>
  <dcterms:created xsi:type="dcterms:W3CDTF">2008-08-19T01:14:40Z</dcterms:created>
  <dcterms:modified xsi:type="dcterms:W3CDTF">2026-01-06T06:25:02Z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9435acf1-73de-40b0-a5f0-669d021eec9d</vt:lpwstr>
  </property>
</Properties>
</file>