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ilah_hassan\Desktop\"/>
    </mc:Choice>
  </mc:AlternateContent>
  <bookViews>
    <workbookView xWindow="0" yWindow="0" windowWidth="14205" windowHeight="11850" tabRatio="755" activeTab="5"/>
  </bookViews>
  <sheets>
    <sheet name="FDI Flows by Components" sheetId="2" r:id="rId1"/>
    <sheet name="FDI Flows by Economic Activity" sheetId="3" r:id="rId2"/>
    <sheet name="FDI Flows by Country" sheetId="4" r:id="rId3"/>
    <sheet name="FDI Stock by Components" sheetId="5" r:id="rId4"/>
    <sheet name="FDI Stock by Economic Activity" sheetId="7" r:id="rId5"/>
    <sheet name="FDI Stock by Countr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F13" i="7" l="1"/>
  <c r="E13" i="7"/>
  <c r="D13" i="7"/>
  <c r="C13" i="7"/>
  <c r="B13" i="7"/>
  <c r="E7" i="6"/>
  <c r="E11" i="6"/>
  <c r="E16" i="6"/>
  <c r="E22" i="6"/>
  <c r="D7" i="6"/>
  <c r="D11" i="6"/>
  <c r="D16" i="6"/>
  <c r="D22" i="6"/>
  <c r="C7" i="6"/>
  <c r="C11" i="6"/>
  <c r="C16" i="6"/>
  <c r="C22" i="6"/>
  <c r="B7" i="6"/>
  <c r="B11" i="6"/>
  <c r="B16" i="6"/>
  <c r="B22" i="6"/>
  <c r="F9" i="5"/>
  <c r="E9" i="5"/>
  <c r="D9" i="5"/>
  <c r="C9" i="5"/>
  <c r="B9" i="5"/>
  <c r="I16" i="4"/>
  <c r="H16" i="4"/>
  <c r="G16" i="4"/>
  <c r="F16" i="4"/>
  <c r="E16" i="4"/>
</calcChain>
</file>

<file path=xl/sharedStrings.xml><?xml version="1.0" encoding="utf-8"?>
<sst xmlns="http://schemas.openxmlformats.org/spreadsheetml/2006/main" count="126" uniqueCount="72">
  <si>
    <t>BND Million</t>
  </si>
  <si>
    <t>Equity</t>
  </si>
  <si>
    <t>Debt Instruments</t>
  </si>
  <si>
    <t>Foreign Direct Investment</t>
  </si>
  <si>
    <t>FDI Flows</t>
  </si>
  <si>
    <t>Q1</t>
  </si>
  <si>
    <t>Q2</t>
  </si>
  <si>
    <t>Q3</t>
  </si>
  <si>
    <t>Q4</t>
  </si>
  <si>
    <t>Total</t>
  </si>
  <si>
    <r>
      <t>2018</t>
    </r>
    <r>
      <rPr>
        <b/>
        <vertAlign val="superscript"/>
        <sz val="12"/>
        <color indexed="8"/>
        <rFont val="Arial"/>
        <family val="2"/>
      </rPr>
      <t>r</t>
    </r>
  </si>
  <si>
    <t>Economic Activity</t>
  </si>
  <si>
    <r>
      <t>2018</t>
    </r>
    <r>
      <rPr>
        <b/>
        <vertAlign val="superscript"/>
        <sz val="12"/>
        <rFont val="Arial"/>
        <family val="2"/>
      </rPr>
      <t>r</t>
    </r>
  </si>
  <si>
    <t xml:space="preserve">       Mining and Quarrying </t>
  </si>
  <si>
    <t xml:space="preserve">       Manufacturing</t>
  </si>
  <si>
    <t xml:space="preserve">       Construction</t>
  </si>
  <si>
    <t>-</t>
  </si>
  <si>
    <t xml:space="preserve">       Wholesale and Retail Trade</t>
  </si>
  <si>
    <t xml:space="preserve">       Financial and Insurance Activities</t>
  </si>
  <si>
    <t xml:space="preserve">       Other Activities</t>
  </si>
  <si>
    <t>Note:  "-" - nil</t>
  </si>
  <si>
    <t>Source : Department of Economic Planning and Statistics, Ministry of Finance and Economy</t>
  </si>
  <si>
    <t> BND Million</t>
  </si>
  <si>
    <t>Country</t>
  </si>
  <si>
    <t xml:space="preserve">     ASEAN :</t>
  </si>
  <si>
    <t xml:space="preserve">    Malaysia</t>
  </si>
  <si>
    <t xml:space="preserve">    Singapore</t>
  </si>
  <si>
    <t xml:space="preserve">    Others</t>
  </si>
  <si>
    <t xml:space="preserve">     European Union :</t>
  </si>
  <si>
    <t xml:space="preserve">    Germany </t>
  </si>
  <si>
    <t xml:space="preserve">    Netherlands</t>
  </si>
  <si>
    <r>
      <t xml:space="preserve">    United Kingdom</t>
    </r>
    <r>
      <rPr>
        <vertAlign val="superscript"/>
        <sz val="12"/>
        <rFont val="Arial"/>
        <family val="2"/>
      </rPr>
      <t xml:space="preserve"> (1)</t>
    </r>
    <r>
      <rPr>
        <sz val="12"/>
        <rFont val="Arial"/>
        <family val="2"/>
      </rPr>
      <t xml:space="preserve"> </t>
    </r>
  </si>
  <si>
    <t xml:space="preserve">     Other Countries:</t>
  </si>
  <si>
    <t xml:space="preserve">    United Kingdom</t>
  </si>
  <si>
    <t xml:space="preserve">     Hong Kong SAR </t>
  </si>
  <si>
    <t xml:space="preserve">     Japan</t>
  </si>
  <si>
    <t xml:space="preserve">     U.S.A</t>
  </si>
  <si>
    <t xml:space="preserve">     Others</t>
  </si>
  <si>
    <t>Foreign Direct Investment Stock by Components</t>
  </si>
  <si>
    <t>Equity Investment</t>
  </si>
  <si>
    <t>Debts Instrument</t>
  </si>
  <si>
    <t>Foreign Direct Investment Stock by 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</si>
  <si>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</si>
  <si>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</si>
  <si>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</si>
  <si>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</si>
  <si>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</si>
  <si>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</si>
  <si>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</si>
  <si>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r>
      <t>United Kingdom</t>
    </r>
    <r>
      <rPr>
        <vertAlign val="superscript"/>
        <sz val="12"/>
        <rFont val="Arial"/>
        <family val="2"/>
      </rPr>
      <t>(1)</t>
    </r>
  </si>
  <si>
    <t>OTHER COUNTRIES:</t>
  </si>
  <si>
    <t>United Kingdom</t>
  </si>
  <si>
    <t xml:space="preserve">Hong Kong SAR </t>
  </si>
  <si>
    <t>Japan</t>
  </si>
  <si>
    <t>U.S.A</t>
  </si>
  <si>
    <t xml:space="preserve">Note: </t>
  </si>
  <si>
    <t>Foreign Direct Investment Stock by Economic Activity</t>
  </si>
  <si>
    <t>Mining and Quarrying</t>
  </si>
  <si>
    <t>Manufacturing</t>
  </si>
  <si>
    <t>Construction</t>
  </si>
  <si>
    <t>Wholesale and Retail Trade</t>
  </si>
  <si>
    <t>Financial and Insurance Activities</t>
  </si>
  <si>
    <t>Other Activities</t>
  </si>
  <si>
    <t xml:space="preserve"> Foreign Direct Investment Flows by Economic Activity</t>
  </si>
  <si>
    <t>Foreign Direct Investment Flows by Country</t>
  </si>
  <si>
    <t>Note: FDI Stock quarterly compiled starting Q1 2020</t>
  </si>
  <si>
    <t xml:space="preserve">           FDI Stock quarterly compiled starting Q1 2020</t>
  </si>
  <si>
    <r>
      <t xml:space="preserve">   </t>
    </r>
    <r>
      <rPr>
        <vertAlign val="superscript"/>
        <sz val="12"/>
        <rFont val="Arial"/>
        <family val="2"/>
      </rPr>
      <t xml:space="preserve">        </t>
    </r>
    <r>
      <rPr>
        <shadow/>
        <vertAlign val="superscript"/>
        <sz val="12"/>
        <color rgb="FF000000"/>
        <rFont val="Arial"/>
        <family val="2"/>
      </rPr>
      <t>(1)</t>
    </r>
    <r>
      <rPr>
        <shadow/>
        <sz val="12"/>
        <color rgb="FF000000"/>
        <rFont val="Arial"/>
        <family val="2"/>
      </rPr>
      <t xml:space="preserve"> Withdrawal of the United Kingdom from the European Union in February 2020</t>
    </r>
  </si>
  <si>
    <r>
      <t xml:space="preserve">      </t>
    </r>
    <r>
      <rPr>
        <vertAlign val="superscript"/>
        <sz val="12"/>
        <rFont val="Arial"/>
        <family val="2"/>
      </rPr>
      <t xml:space="preserve"> (1) </t>
    </r>
    <r>
      <rPr>
        <sz val="12"/>
        <rFont val="Arial"/>
        <family val="2"/>
      </rPr>
      <t xml:space="preserve">Withdrawal of the United Kingdom from the European Union in February 2020
</t>
    </r>
  </si>
  <si>
    <t>Foreign Direct Investment Flows by Components</t>
  </si>
  <si>
    <t xml:space="preserve">Q2 </t>
  </si>
  <si>
    <t>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</si>
</sst>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2"/>
      <color indexed="8"/>
      <name val="Arial"/>
      <family val="2"/>
    </font>
    <font>
      <shadow/>
      <sz val="12"/>
      <color rgb="FF000000"/>
      <name val="Arial"/>
      <family val="2"/>
    </font>
    <font>
      <shadow/>
      <vertAlign val="superscript"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2" fontId="2" fillId="0" borderId="2" xfId="1" applyNumberFormat="1" applyFont="1" applyBorder="1" applyAlignment="1">
      <alignment horizontal="left" vertical="top" indent="2"/>
    </xf>
    <xf numFmtId="2" fontId="2" fillId="0" borderId="2" xfId="1" applyNumberFormat="1" applyFont="1" applyBorder="1" applyAlignment="1">
      <alignment horizontal="left" vertical="center" indent="2"/>
    </xf>
    <xf numFmtId="0" fontId="3" fillId="0" borderId="2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0" applyFont="1"/>
    <xf numFmtId="0" fontId="5" fillId="0" borderId="0" xfId="2" applyFont="1" applyAlignment="1">
      <alignment vertical="center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4" fontId="2" fillId="0" borderId="2" xfId="4" applyNumberFormat="1" applyFont="1" applyFill="1" applyBorder="1" applyAlignment="1">
      <alignment horizontal="right" vertic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right"/>
      <protection locked="0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3" xfId="1" applyFont="1" applyFill="1" applyBorder="1"/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/>
    <xf numFmtId="0" fontId="7" fillId="0" borderId="5" xfId="1" applyFont="1" applyFill="1" applyBorder="1" applyAlignment="1">
      <alignment horizontal="right" vertical="center"/>
    </xf>
    <xf numFmtId="2" fontId="7" fillId="0" borderId="6" xfId="1" applyNumberFormat="1" applyFont="1" applyBorder="1" applyAlignment="1">
      <alignment horizontal="left" vertical="center" indent="1"/>
    </xf>
    <xf numFmtId="0" fontId="7" fillId="0" borderId="6" xfId="4" applyNumberFormat="1" applyFont="1" applyBorder="1" applyAlignment="1">
      <alignment vertical="center"/>
    </xf>
    <xf numFmtId="0" fontId="7" fillId="0" borderId="6" xfId="4" applyNumberFormat="1" applyFont="1" applyBorder="1" applyAlignment="1">
      <alignment horizontal="right"/>
    </xf>
    <xf numFmtId="0" fontId="7" fillId="0" borderId="3" xfId="4" applyNumberFormat="1" applyFont="1" applyBorder="1" applyAlignment="1">
      <alignment horizontal="center" vertical="center"/>
    </xf>
    <xf numFmtId="0" fontId="7" fillId="0" borderId="6" xfId="4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left" vertical="center" indent="1"/>
    </xf>
    <xf numFmtId="164" fontId="2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horizontal="center" vertical="center"/>
    </xf>
    <xf numFmtId="164" fontId="2" fillId="0" borderId="2" xfId="4" applyNumberFormat="1" applyFont="1" applyFill="1" applyBorder="1" applyAlignment="1">
      <alignment vertical="center"/>
    </xf>
    <xf numFmtId="164" fontId="2" fillId="0" borderId="2" xfId="4" applyNumberFormat="1" applyFont="1" applyFill="1" applyBorder="1"/>
    <xf numFmtId="0" fontId="0" fillId="0" borderId="0" xfId="0" applyFont="1"/>
    <xf numFmtId="164" fontId="7" fillId="0" borderId="2" xfId="4" applyNumberFormat="1" applyFont="1" applyBorder="1"/>
    <xf numFmtId="164" fontId="5" fillId="0" borderId="2" xfId="4" applyNumberFormat="1" applyFont="1" applyBorder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3" xfId="1" applyFont="1" applyBorder="1" applyProtection="1"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</xf>
    <xf numFmtId="0" fontId="7" fillId="0" borderId="6" xfId="3" applyNumberFormat="1" applyFont="1" applyFill="1" applyBorder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horizontal="left" vertical="center"/>
    </xf>
    <xf numFmtId="0" fontId="2" fillId="0" borderId="2" xfId="1" applyFont="1" applyBorder="1" applyAlignment="1">
      <alignment horizontal="left" vertical="center" indent="2"/>
    </xf>
    <xf numFmtId="0" fontId="2" fillId="0" borderId="2" xfId="5" applyFont="1" applyBorder="1" applyAlignment="1" applyProtection="1">
      <alignment horizontal="left" vertical="center" indent="2"/>
    </xf>
    <xf numFmtId="164" fontId="5" fillId="0" borderId="2" xfId="4" applyNumberFormat="1" applyFont="1" applyBorder="1" applyAlignment="1" applyProtection="1">
      <alignment vertical="center"/>
      <protection locked="0"/>
    </xf>
    <xf numFmtId="164" fontId="2" fillId="0" borderId="2" xfId="4" applyNumberFormat="1" applyFont="1" applyBorder="1" applyProtection="1">
      <protection locked="0"/>
    </xf>
    <xf numFmtId="0" fontId="7" fillId="0" borderId="2" xfId="0" applyFont="1" applyBorder="1"/>
    <xf numFmtId="164" fontId="2" fillId="0" borderId="2" xfId="1" applyNumberFormat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43" fontId="2" fillId="0" borderId="0" xfId="3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Fill="1" applyAlignment="1">
      <alignment horizontal="right"/>
    </xf>
    <xf numFmtId="0" fontId="7" fillId="0" borderId="2" xfId="1" applyFont="1" applyBorder="1" applyAlignment="1" applyProtection="1">
      <alignment horizontal="right"/>
      <protection locked="0"/>
    </xf>
    <xf numFmtId="164" fontId="2" fillId="0" borderId="2" xfId="4" applyNumberFormat="1" applyFont="1" applyBorder="1" applyAlignment="1">
      <alignment horizontal="left" vertical="top" indent="2"/>
    </xf>
    <xf numFmtId="0" fontId="2" fillId="0" borderId="0" xfId="1" applyFont="1" applyBorder="1" applyAlignment="1">
      <alignment vertical="center"/>
    </xf>
    <xf numFmtId="164" fontId="2" fillId="0" borderId="2" xfId="4" applyNumberFormat="1" applyFont="1" applyBorder="1" applyAlignment="1">
      <alignment horizontal="left" vertical="center" indent="2"/>
    </xf>
    <xf numFmtId="164" fontId="2" fillId="0" borderId="2" xfId="3" applyNumberFormat="1" applyFont="1" applyFill="1" applyBorder="1" applyAlignment="1">
      <alignment horizontal="right" vertical="center"/>
    </xf>
    <xf numFmtId="0" fontId="2" fillId="0" borderId="0" xfId="1" applyFont="1"/>
    <xf numFmtId="0" fontId="2" fillId="0" borderId="0" xfId="1" applyFont="1" applyBorder="1"/>
    <xf numFmtId="0" fontId="2" fillId="0" borderId="1" xfId="1" applyFont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164" fontId="2" fillId="0" borderId="2" xfId="3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Fill="1" applyAlignment="1"/>
    <xf numFmtId="0" fontId="9" fillId="0" borderId="1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alignment horizontal="left" vertical="center"/>
    </xf>
    <xf numFmtId="164" fontId="2" fillId="0" borderId="2" xfId="3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horizontal="right" vertical="center"/>
    </xf>
    <xf numFmtId="0" fontId="7" fillId="0" borderId="2" xfId="4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right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7" fillId="0" borderId="3" xfId="4" applyNumberFormat="1" applyFont="1" applyBorder="1" applyAlignment="1">
      <alignment horizontal="center" vertical="center"/>
    </xf>
    <xf numFmtId="0" fontId="7" fillId="0" borderId="4" xfId="4" applyNumberFormat="1" applyFont="1" applyBorder="1" applyAlignment="1">
      <alignment horizontal="center" vertical="center"/>
    </xf>
    <xf numFmtId="0" fontId="7" fillId="0" borderId="5" xfId="4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left"/>
    </xf>
    <xf numFmtId="0" fontId="3" fillId="0" borderId="2" xfId="1" applyFont="1" applyFill="1" applyBorder="1" applyAlignment="1" applyProtection="1">
      <protection locked="0"/>
    </xf>
    <xf numFmtId="0" fontId="7" fillId="0" borderId="6" xfId="4" applyNumberFormat="1" applyFont="1" applyBorder="1" applyAlignment="1"/>
    <xf numFmtId="0" fontId="7" fillId="0" borderId="6" xfId="3" applyNumberFormat="1" applyFont="1" applyFill="1" applyBorder="1" applyAlignment="1">
      <alignment horizontal="right"/>
    </xf>
    <xf numFmtId="0" fontId="7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0" fontId="7" fillId="0" borderId="2" xfId="3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164" fontId="2" fillId="0" borderId="5" xfId="4" applyNumberFormat="1" applyFont="1" applyBorder="1" applyAlignment="1">
      <alignment horizontal="left" vertical="top" indent="2"/>
    </xf>
    <xf numFmtId="0" fontId="3" fillId="0" borderId="6" xfId="1" applyFont="1" applyFill="1" applyBorder="1" applyAlignment="1" applyProtection="1">
      <alignment vertic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164" fontId="2" fillId="0" borderId="2" xfId="4" applyNumberFormat="1" applyFont="1" applyBorder="1" applyAlignment="1">
      <alignment horizontal="right" vertical="center"/>
    </xf>
  </cellXfs>
  <cellStyles count="6">
    <cellStyle name="Comma" xfId="4" builtinId="3"/>
    <cellStyle name="Comma 2" xfId="3"/>
    <cellStyle name="Normal" xfId="0" builtinId="0"/>
    <cellStyle name="Normal 2" xfId="2"/>
    <cellStyle name="Normal_6" xfId="5"/>
    <cellStyle name="Normal_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B4" sqref="B4"/>
    </sheetView>
  </sheetViews>
  <sheetFormatPr defaultRowHeight="15.75" x14ac:dyDescent="0.25"/>
  <cols>
    <col min="1" max="1" width="30.42578125" style="11" customWidth="1"/>
    <col min="2" max="10" width="12.28515625" style="11" customWidth="1"/>
    <col min="11" max="11" width="12.28515625" customWidth="1"/>
  </cols>
  <sheetData>
    <row r="1" spans="1:11" ht="15" x14ac:dyDescent="0.25">
      <c r="A1"/>
      <c r="B1"/>
      <c r="C1"/>
      <c r="D1"/>
      <c r="E1"/>
      <c r="F1"/>
      <c r="G1"/>
      <c r="H1"/>
      <c r="I1"/>
      <c r="J1"/>
    </row>
    <row r="2" spans="1:11" ht="16.5" customHeight="1" x14ac:dyDescent="0.25">
      <c r="A2" s="15" t="s">
        <v>69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15.75" customHeight="1" x14ac:dyDescent="0.25">
      <c r="A3" s="1"/>
      <c r="B3" s="1"/>
      <c r="D3" s="1"/>
      <c r="E3" s="1"/>
      <c r="F3" s="1"/>
      <c r="G3" s="1"/>
      <c r="H3" s="1"/>
      <c r="I3" s="1"/>
      <c r="J3" s="1"/>
      <c r="K3" s="1" t="s">
        <v>0</v>
      </c>
    </row>
    <row r="4" spans="1:11" ht="18.75" x14ac:dyDescent="0.25">
      <c r="A4" s="2" t="s">
        <v>3</v>
      </c>
      <c r="B4" s="95">
        <v>2016</v>
      </c>
      <c r="C4" s="95">
        <v>2017</v>
      </c>
      <c r="D4" s="17" t="s">
        <v>10</v>
      </c>
      <c r="E4" s="87">
        <v>2019</v>
      </c>
      <c r="F4" s="88"/>
      <c r="G4" s="88"/>
      <c r="H4" s="89"/>
      <c r="I4" s="3"/>
      <c r="J4" s="87">
        <v>2020</v>
      </c>
      <c r="K4" s="89"/>
    </row>
    <row r="5" spans="1:11" x14ac:dyDescent="0.25">
      <c r="A5" s="2"/>
      <c r="B5" s="3"/>
      <c r="C5" s="3"/>
      <c r="D5" s="3"/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5</v>
      </c>
      <c r="K5" s="84" t="s">
        <v>6</v>
      </c>
    </row>
    <row r="6" spans="1:11" ht="15" x14ac:dyDescent="0.25">
      <c r="A6" s="4" t="s">
        <v>1</v>
      </c>
      <c r="B6" s="14">
        <v>-229.9</v>
      </c>
      <c r="C6" s="14">
        <v>-114.3</v>
      </c>
      <c r="D6" s="14">
        <v>-29.4</v>
      </c>
      <c r="E6" s="14">
        <v>-146.80000000000001</v>
      </c>
      <c r="F6" s="14">
        <v>207.7</v>
      </c>
      <c r="G6" s="14">
        <v>7.8</v>
      </c>
      <c r="H6" s="14">
        <v>-109.8</v>
      </c>
      <c r="I6" s="14">
        <v>-41.1</v>
      </c>
      <c r="J6" s="14">
        <v>109.7</v>
      </c>
      <c r="K6" s="14">
        <v>-8.3000000000000007</v>
      </c>
    </row>
    <row r="7" spans="1:11" ht="15" x14ac:dyDescent="0.25">
      <c r="A7" s="5" t="s">
        <v>2</v>
      </c>
      <c r="B7" s="14">
        <v>23.2</v>
      </c>
      <c r="C7" s="14">
        <v>749.6</v>
      </c>
      <c r="D7" s="14">
        <v>727.3</v>
      </c>
      <c r="E7" s="14">
        <v>179.3</v>
      </c>
      <c r="F7" s="14">
        <v>-82.9</v>
      </c>
      <c r="G7" s="14">
        <v>256</v>
      </c>
      <c r="H7" s="14">
        <v>199.7</v>
      </c>
      <c r="I7" s="14">
        <v>552.1</v>
      </c>
      <c r="J7" s="14">
        <v>553.6</v>
      </c>
      <c r="K7" s="14">
        <v>234.9</v>
      </c>
    </row>
    <row r="8" spans="1:11" x14ac:dyDescent="0.25">
      <c r="A8" s="6" t="s">
        <v>4</v>
      </c>
      <c r="B8" s="14">
        <v>-206.7</v>
      </c>
      <c r="C8" s="14">
        <v>635.29999999999995</v>
      </c>
      <c r="D8" s="14">
        <v>697.8</v>
      </c>
      <c r="E8" s="14">
        <v>32.5</v>
      </c>
      <c r="F8" s="14">
        <v>124.8</v>
      </c>
      <c r="G8" s="14">
        <v>263.7</v>
      </c>
      <c r="H8" s="14">
        <v>89.9</v>
      </c>
      <c r="I8" s="14">
        <v>511</v>
      </c>
      <c r="J8" s="14">
        <v>663.3</v>
      </c>
      <c r="K8" s="14">
        <v>226.6</v>
      </c>
    </row>
    <row r="9" spans="1:11" ht="1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1" ht="1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t="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1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</row>
    <row r="20" spans="1:10" x14ac:dyDescent="0.25">
      <c r="A20" s="8"/>
    </row>
    <row r="21" spans="1:10" x14ac:dyDescent="0.25">
      <c r="A21" s="8"/>
    </row>
    <row r="22" spans="1:10" x14ac:dyDescent="0.25">
      <c r="A22" s="8"/>
    </row>
    <row r="23" spans="1:10" x14ac:dyDescent="0.25">
      <c r="A23" s="8"/>
    </row>
    <row r="24" spans="1:10" ht="1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8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</sheetData>
  <mergeCells count="2">
    <mergeCell ref="E4:H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B4" sqref="B4:C4"/>
    </sheetView>
  </sheetViews>
  <sheetFormatPr defaultRowHeight="15.75" x14ac:dyDescent="0.25"/>
  <cols>
    <col min="1" max="1" width="39.7109375" style="39" customWidth="1"/>
    <col min="2" max="2" width="10.5703125" style="39" bestFit="1" customWidth="1"/>
    <col min="3" max="4" width="10.42578125" style="39" bestFit="1" customWidth="1"/>
    <col min="5" max="9" width="10.42578125" style="39" customWidth="1"/>
    <col min="10" max="10" width="10.42578125" style="39" bestFit="1" customWidth="1"/>
    <col min="11" max="11" width="12.28515625" customWidth="1"/>
  </cols>
  <sheetData>
    <row r="1" spans="1:11" ht="15" x14ac:dyDescent="0.25">
      <c r="A1"/>
      <c r="B1"/>
      <c r="C1"/>
      <c r="D1"/>
      <c r="E1"/>
      <c r="F1"/>
      <c r="G1"/>
      <c r="H1"/>
      <c r="I1"/>
      <c r="J1"/>
    </row>
    <row r="2" spans="1:11" ht="16.5" customHeight="1" x14ac:dyDescent="0.25">
      <c r="A2" s="19" t="s">
        <v>63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15.75" customHeight="1" x14ac:dyDescent="0.25">
      <c r="A3" s="21"/>
      <c r="B3" s="22"/>
      <c r="C3" s="22"/>
      <c r="D3" s="23"/>
      <c r="E3" s="23"/>
      <c r="F3" s="23"/>
      <c r="G3" s="23"/>
      <c r="H3" s="23"/>
      <c r="I3" s="23"/>
      <c r="J3" s="86"/>
      <c r="K3" s="24" t="s">
        <v>0</v>
      </c>
    </row>
    <row r="4" spans="1:11" ht="18.75" x14ac:dyDescent="0.25">
      <c r="A4" s="25" t="s">
        <v>11</v>
      </c>
      <c r="B4" s="96">
        <v>2016</v>
      </c>
      <c r="C4" s="96">
        <v>2017</v>
      </c>
      <c r="D4" s="27" t="s">
        <v>12</v>
      </c>
      <c r="E4" s="90">
        <v>2019</v>
      </c>
      <c r="F4" s="91"/>
      <c r="G4" s="91"/>
      <c r="H4" s="91"/>
      <c r="I4" s="92"/>
      <c r="J4" s="90">
        <v>2020</v>
      </c>
      <c r="K4" s="92"/>
    </row>
    <row r="5" spans="1:11" x14ac:dyDescent="0.25">
      <c r="A5" s="25"/>
      <c r="B5" s="26"/>
      <c r="C5" s="26"/>
      <c r="D5" s="26"/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9" t="s">
        <v>5</v>
      </c>
      <c r="K5" s="85" t="s">
        <v>6</v>
      </c>
    </row>
    <row r="6" spans="1:11" ht="15" x14ac:dyDescent="0.25">
      <c r="A6" s="30" t="s">
        <v>13</v>
      </c>
      <c r="B6" s="31">
        <v>-290.7</v>
      </c>
      <c r="C6" s="31">
        <v>-660.4</v>
      </c>
      <c r="D6" s="31">
        <v>-355</v>
      </c>
      <c r="E6" s="31">
        <v>157.80000000000001</v>
      </c>
      <c r="F6" s="31">
        <v>-231.1</v>
      </c>
      <c r="G6" s="31">
        <v>174.2</v>
      </c>
      <c r="H6" s="31">
        <v>-329.3</v>
      </c>
      <c r="I6" s="31">
        <v>-228.4</v>
      </c>
      <c r="J6" s="31">
        <v>251.2</v>
      </c>
      <c r="K6" s="31">
        <v>-120.3</v>
      </c>
    </row>
    <row r="7" spans="1:11" ht="15" x14ac:dyDescent="0.25">
      <c r="A7" s="30" t="s">
        <v>14</v>
      </c>
      <c r="B7" s="32">
        <v>19</v>
      </c>
      <c r="C7" s="32">
        <v>680.2</v>
      </c>
      <c r="D7" s="32">
        <v>944.1</v>
      </c>
      <c r="E7" s="32">
        <v>-123.8</v>
      </c>
      <c r="F7" s="32">
        <v>241.1</v>
      </c>
      <c r="G7" s="32">
        <v>83.5</v>
      </c>
      <c r="H7" s="32">
        <v>447.5</v>
      </c>
      <c r="I7" s="32">
        <v>648.20000000000005</v>
      </c>
      <c r="J7" s="32">
        <v>391.1</v>
      </c>
      <c r="K7" s="31">
        <v>311.2</v>
      </c>
    </row>
    <row r="8" spans="1:11" ht="15" x14ac:dyDescent="0.25">
      <c r="A8" s="30" t="s">
        <v>15</v>
      </c>
      <c r="B8" s="31">
        <v>5.0999999999999996</v>
      </c>
      <c r="C8" s="31">
        <v>663.9</v>
      </c>
      <c r="D8" s="31">
        <v>25.2</v>
      </c>
      <c r="E8" s="31">
        <v>-15.5</v>
      </c>
      <c r="F8" s="31">
        <v>-12.5</v>
      </c>
      <c r="G8" s="31">
        <v>4.5999999999999996</v>
      </c>
      <c r="H8" s="31">
        <v>-11.9</v>
      </c>
      <c r="I8" s="31">
        <v>-35.299999999999997</v>
      </c>
      <c r="J8" s="31">
        <v>-9.5</v>
      </c>
      <c r="K8" s="31">
        <v>5.9</v>
      </c>
    </row>
    <row r="9" spans="1:11" ht="15" x14ac:dyDescent="0.25">
      <c r="A9" s="30" t="s">
        <v>17</v>
      </c>
      <c r="B9" s="31">
        <v>-15</v>
      </c>
      <c r="C9" s="31">
        <v>-18.399999999999999</v>
      </c>
      <c r="D9" s="31">
        <v>-39</v>
      </c>
      <c r="E9" s="31">
        <v>-5.4</v>
      </c>
      <c r="F9" s="31">
        <v>-4.8</v>
      </c>
      <c r="G9" s="31">
        <v>6.6</v>
      </c>
      <c r="H9" s="31">
        <v>-6.2</v>
      </c>
      <c r="I9" s="31">
        <v>-9.9</v>
      </c>
      <c r="J9" s="31">
        <v>2.4</v>
      </c>
      <c r="K9" s="31">
        <v>-0.7</v>
      </c>
    </row>
    <row r="10" spans="1:11" ht="15" x14ac:dyDescent="0.25">
      <c r="A10" s="30" t="s">
        <v>18</v>
      </c>
      <c r="B10" s="31">
        <v>13.3</v>
      </c>
      <c r="C10" s="31">
        <v>-140.6</v>
      </c>
      <c r="D10" s="31">
        <v>101.1</v>
      </c>
      <c r="E10" s="31">
        <v>11</v>
      </c>
      <c r="F10" s="31">
        <v>15.1</v>
      </c>
      <c r="G10" s="31">
        <v>-7.4</v>
      </c>
      <c r="H10" s="31">
        <v>21.8</v>
      </c>
      <c r="I10" s="31">
        <v>40.6</v>
      </c>
      <c r="J10" s="31">
        <v>20.100000000000001</v>
      </c>
      <c r="K10" s="31">
        <v>16.004585949999999</v>
      </c>
    </row>
    <row r="11" spans="1:11" s="35" customFormat="1" x14ac:dyDescent="0.25">
      <c r="A11" s="33" t="s">
        <v>19</v>
      </c>
      <c r="B11" s="34">
        <v>61.6</v>
      </c>
      <c r="C11" s="34">
        <v>110.6</v>
      </c>
      <c r="D11" s="34">
        <v>21.4</v>
      </c>
      <c r="E11" s="34">
        <v>8.4</v>
      </c>
      <c r="F11" s="34">
        <v>117.1</v>
      </c>
      <c r="G11" s="34">
        <v>2.2999999999999998</v>
      </c>
      <c r="H11" s="34">
        <v>-32</v>
      </c>
      <c r="I11" s="34">
        <v>95.7</v>
      </c>
      <c r="J11" s="34">
        <v>8</v>
      </c>
      <c r="K11" s="31">
        <v>14.5</v>
      </c>
    </row>
    <row r="12" spans="1:11" x14ac:dyDescent="0.25">
      <c r="A12" s="36" t="s">
        <v>4</v>
      </c>
      <c r="B12" s="37">
        <v>-206.7</v>
      </c>
      <c r="C12" s="37">
        <v>635.29999999999995</v>
      </c>
      <c r="D12" s="37">
        <v>697.8</v>
      </c>
      <c r="E12" s="37">
        <v>32.5</v>
      </c>
      <c r="F12" s="37">
        <v>124.8</v>
      </c>
      <c r="G12" s="37">
        <v>263.8</v>
      </c>
      <c r="H12" s="37">
        <v>89.9</v>
      </c>
      <c r="I12" s="37">
        <v>511</v>
      </c>
      <c r="J12" s="37">
        <v>663.3</v>
      </c>
      <c r="K12" s="37">
        <f t="shared" ref="K12" si="0">SUM(K6:K11)</f>
        <v>226.60458595</v>
      </c>
    </row>
    <row r="13" spans="1:11" x14ac:dyDescent="0.25">
      <c r="A13" s="38"/>
    </row>
    <row r="14" spans="1:11" ht="16.5" customHeight="1" x14ac:dyDescent="0.25">
      <c r="A14" s="38" t="s">
        <v>20</v>
      </c>
    </row>
    <row r="15" spans="1:11" x14ac:dyDescent="0.25">
      <c r="A15" s="9" t="s">
        <v>21</v>
      </c>
    </row>
    <row r="16" spans="1:11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  <row r="41" spans="1:1" x14ac:dyDescent="0.25">
      <c r="A41" s="40"/>
    </row>
    <row r="42" spans="1:1" x14ac:dyDescent="0.25">
      <c r="A42" s="40"/>
    </row>
    <row r="43" spans="1:1" x14ac:dyDescent="0.25">
      <c r="A43" s="40"/>
    </row>
    <row r="44" spans="1:1" x14ac:dyDescent="0.25">
      <c r="A44" s="40"/>
    </row>
    <row r="45" spans="1:1" x14ac:dyDescent="0.25">
      <c r="A45" s="40"/>
    </row>
    <row r="46" spans="1:1" x14ac:dyDescent="0.25">
      <c r="A46" s="40"/>
    </row>
    <row r="47" spans="1:1" x14ac:dyDescent="0.25">
      <c r="A47" s="40"/>
    </row>
    <row r="48" spans="1:1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  <row r="102" spans="1:1" x14ac:dyDescent="0.25">
      <c r="A102" s="40"/>
    </row>
    <row r="103" spans="1:1" x14ac:dyDescent="0.25">
      <c r="A103" s="40"/>
    </row>
    <row r="104" spans="1:1" x14ac:dyDescent="0.25">
      <c r="A104" s="40"/>
    </row>
    <row r="105" spans="1:1" x14ac:dyDescent="0.25">
      <c r="A105" s="40"/>
    </row>
    <row r="106" spans="1:1" x14ac:dyDescent="0.25">
      <c r="A106" s="40"/>
    </row>
    <row r="107" spans="1:1" x14ac:dyDescent="0.25">
      <c r="A107" s="40"/>
    </row>
    <row r="108" spans="1:1" x14ac:dyDescent="0.25">
      <c r="A108" s="40"/>
    </row>
    <row r="109" spans="1:1" x14ac:dyDescent="0.25">
      <c r="A109" s="40"/>
    </row>
    <row r="110" spans="1:1" x14ac:dyDescent="0.25">
      <c r="A110" s="40"/>
    </row>
    <row r="111" spans="1:1" x14ac:dyDescent="0.25">
      <c r="A111" s="40"/>
    </row>
    <row r="112" spans="1:1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</sheetData>
  <mergeCells count="2">
    <mergeCell ref="E4:I4"/>
    <mergeCell ref="J4:K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pane xSplit="1" topLeftCell="B1" activePane="topRight" state="frozen"/>
      <selection pane="topRight" activeCell="E5" sqref="E5:K5"/>
    </sheetView>
  </sheetViews>
  <sheetFormatPr defaultRowHeight="15.75" x14ac:dyDescent="0.25"/>
  <cols>
    <col min="1" max="1" width="27.85546875" style="57" customWidth="1"/>
    <col min="2" max="9" width="13.7109375" style="57" customWidth="1"/>
    <col min="10" max="10" width="14.7109375" style="57" bestFit="1" customWidth="1"/>
    <col min="11" max="11" width="14.7109375" customWidth="1"/>
  </cols>
  <sheetData>
    <row r="1" spans="1:11" ht="15" x14ac:dyDescent="0.25">
      <c r="A1"/>
      <c r="B1"/>
      <c r="C1"/>
      <c r="D1"/>
      <c r="E1"/>
      <c r="F1"/>
      <c r="G1"/>
      <c r="H1"/>
      <c r="I1"/>
      <c r="J1"/>
    </row>
    <row r="2" spans="1:11" ht="15.75" customHeight="1" x14ac:dyDescent="0.25">
      <c r="A2" s="15" t="s">
        <v>64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15.75" customHeight="1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1" ht="1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1"/>
      <c r="K4" s="43" t="s">
        <v>22</v>
      </c>
    </row>
    <row r="5" spans="1:11" ht="18.75" x14ac:dyDescent="0.25">
      <c r="A5" s="44" t="s">
        <v>23</v>
      </c>
      <c r="B5" s="97">
        <v>2016</v>
      </c>
      <c r="C5" s="97">
        <v>2017</v>
      </c>
      <c r="D5" s="45" t="s">
        <v>12</v>
      </c>
      <c r="E5" s="98">
        <v>2019</v>
      </c>
      <c r="F5" s="99"/>
      <c r="G5" s="99"/>
      <c r="H5" s="99"/>
      <c r="I5" s="99"/>
      <c r="J5" s="100">
        <v>2020</v>
      </c>
      <c r="K5" s="100"/>
    </row>
    <row r="6" spans="1:11" x14ac:dyDescent="0.25">
      <c r="A6" s="44"/>
      <c r="B6" s="45"/>
      <c r="C6" s="45"/>
      <c r="D6" s="45"/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6" t="s">
        <v>5</v>
      </c>
      <c r="K6" s="46" t="s">
        <v>6</v>
      </c>
    </row>
    <row r="7" spans="1:11" x14ac:dyDescent="0.25">
      <c r="A7" s="47" t="s">
        <v>24</v>
      </c>
      <c r="B7" s="14">
        <v>-88.6</v>
      </c>
      <c r="C7" s="14">
        <v>755.1</v>
      </c>
      <c r="D7" s="14">
        <v>99</v>
      </c>
      <c r="E7" s="14">
        <v>9.8000000000000007</v>
      </c>
      <c r="F7" s="14">
        <v>0.8</v>
      </c>
      <c r="G7" s="14">
        <v>24.3</v>
      </c>
      <c r="H7" s="14">
        <v>-59.4</v>
      </c>
      <c r="I7" s="14">
        <v>-24.4</v>
      </c>
      <c r="J7" s="14">
        <v>62.9</v>
      </c>
      <c r="K7" s="14">
        <v>2.6000000000000005</v>
      </c>
    </row>
    <row r="8" spans="1:11" ht="15" x14ac:dyDescent="0.25">
      <c r="A8" s="5" t="s">
        <v>25</v>
      </c>
      <c r="B8" s="14">
        <v>8.9</v>
      </c>
      <c r="C8" s="14">
        <v>674.7</v>
      </c>
      <c r="D8" s="14">
        <v>29.1</v>
      </c>
      <c r="E8" s="14">
        <v>-3.2</v>
      </c>
      <c r="F8" s="14">
        <v>5.2</v>
      </c>
      <c r="G8" s="14">
        <v>19.5</v>
      </c>
      <c r="H8" s="14">
        <v>-27.2</v>
      </c>
      <c r="I8" s="14">
        <v>-5.8</v>
      </c>
      <c r="J8" s="14">
        <v>19.2</v>
      </c>
      <c r="K8" s="14">
        <v>-13.2</v>
      </c>
    </row>
    <row r="9" spans="1:11" ht="15" x14ac:dyDescent="0.25">
      <c r="A9" s="5" t="s">
        <v>26</v>
      </c>
      <c r="B9" s="14">
        <v>-97.9</v>
      </c>
      <c r="C9" s="14">
        <v>79.599999999999994</v>
      </c>
      <c r="D9" s="14">
        <v>69.5</v>
      </c>
      <c r="E9" s="14">
        <v>13</v>
      </c>
      <c r="F9" s="14">
        <v>-4.5999999999999996</v>
      </c>
      <c r="G9" s="14">
        <v>4.3</v>
      </c>
      <c r="H9" s="14">
        <v>-31.9</v>
      </c>
      <c r="I9" s="14">
        <v>-19.2</v>
      </c>
      <c r="J9" s="14">
        <v>46.6</v>
      </c>
      <c r="K9" s="14">
        <v>15.6</v>
      </c>
    </row>
    <row r="10" spans="1:11" ht="15" x14ac:dyDescent="0.25">
      <c r="A10" s="5" t="s">
        <v>27</v>
      </c>
      <c r="B10" s="14">
        <v>0.3</v>
      </c>
      <c r="C10" s="14">
        <v>0.9</v>
      </c>
      <c r="D10" s="14">
        <v>0.4</v>
      </c>
      <c r="E10" s="14">
        <v>0</v>
      </c>
      <c r="F10" s="14">
        <v>0.2</v>
      </c>
      <c r="G10" s="14">
        <v>0.5</v>
      </c>
      <c r="H10" s="14">
        <v>-0.2</v>
      </c>
      <c r="I10" s="14">
        <v>0.5</v>
      </c>
      <c r="J10" s="14">
        <v>-2.9</v>
      </c>
      <c r="K10" s="14">
        <v>0.2</v>
      </c>
    </row>
    <row r="11" spans="1:11" x14ac:dyDescent="0.25">
      <c r="A11" s="47" t="s">
        <v>28</v>
      </c>
      <c r="B11" s="14">
        <v>-241.4</v>
      </c>
      <c r="C11" s="14">
        <v>-823.7</v>
      </c>
      <c r="D11" s="14">
        <v>-461.9</v>
      </c>
      <c r="E11" s="14">
        <v>25.5</v>
      </c>
      <c r="F11" s="14">
        <v>-217.3</v>
      </c>
      <c r="G11" s="14">
        <v>112.8</v>
      </c>
      <c r="H11" s="14">
        <v>-288.10000000000002</v>
      </c>
      <c r="I11" s="14">
        <v>-367.1</v>
      </c>
      <c r="J11" s="14">
        <v>32.6</v>
      </c>
      <c r="K11" s="14">
        <v>-51.8</v>
      </c>
    </row>
    <row r="12" spans="1:11" ht="15" x14ac:dyDescent="0.25">
      <c r="A12" s="5" t="s">
        <v>29</v>
      </c>
      <c r="B12" s="14">
        <v>-5.7</v>
      </c>
      <c r="C12" s="14">
        <v>5.6</v>
      </c>
      <c r="D12" s="14">
        <v>-2.4</v>
      </c>
      <c r="E12" s="14">
        <v>-1.3</v>
      </c>
      <c r="F12" s="14">
        <v>-0.3</v>
      </c>
      <c r="G12" s="14">
        <v>-0.7</v>
      </c>
      <c r="H12" s="14">
        <v>0.6</v>
      </c>
      <c r="I12" s="14">
        <v>-1.7</v>
      </c>
      <c r="J12" s="14">
        <v>-1</v>
      </c>
      <c r="K12" s="14">
        <v>-0.7</v>
      </c>
    </row>
    <row r="13" spans="1:11" ht="15" x14ac:dyDescent="0.25">
      <c r="A13" s="5" t="s">
        <v>30</v>
      </c>
      <c r="B13" s="14">
        <v>176.4</v>
      </c>
      <c r="C13" s="14">
        <v>-33.700000000000003</v>
      </c>
      <c r="D13" s="14">
        <v>36.299999999999997</v>
      </c>
      <c r="E13" s="14">
        <v>-26.8</v>
      </c>
      <c r="F13" s="14">
        <v>27.9</v>
      </c>
      <c r="G13" s="14">
        <v>26.5</v>
      </c>
      <c r="H13" s="14">
        <v>-126.7</v>
      </c>
      <c r="I13" s="14">
        <v>-99.1</v>
      </c>
      <c r="J13" s="14">
        <v>30.7</v>
      </c>
      <c r="K13" s="14">
        <v>-53.3</v>
      </c>
    </row>
    <row r="14" spans="1:11" ht="18" x14ac:dyDescent="0.25">
      <c r="A14" s="48" t="s">
        <v>31</v>
      </c>
      <c r="B14" s="14">
        <v>-405.4</v>
      </c>
      <c r="C14" s="14">
        <v>-776.4</v>
      </c>
      <c r="D14" s="14">
        <v>-498.9</v>
      </c>
      <c r="E14" s="14">
        <v>52.9</v>
      </c>
      <c r="F14" s="14">
        <v>-245.5</v>
      </c>
      <c r="G14" s="14">
        <v>98.1</v>
      </c>
      <c r="H14" s="14">
        <v>-156.9</v>
      </c>
      <c r="I14" s="14">
        <v>-251.5</v>
      </c>
      <c r="J14" s="14" t="s">
        <v>16</v>
      </c>
      <c r="K14" s="14" t="s">
        <v>16</v>
      </c>
    </row>
    <row r="15" spans="1:11" ht="15" x14ac:dyDescent="0.25">
      <c r="A15" s="49" t="s">
        <v>27</v>
      </c>
      <c r="B15" s="14">
        <v>-6.8</v>
      </c>
      <c r="C15" s="14">
        <v>-19.2</v>
      </c>
      <c r="D15" s="14">
        <v>3.1</v>
      </c>
      <c r="E15" s="14">
        <v>0.7</v>
      </c>
      <c r="F15" s="14">
        <v>0.5</v>
      </c>
      <c r="G15" s="14">
        <v>-11</v>
      </c>
      <c r="H15" s="14">
        <v>-5.0999999999999996</v>
      </c>
      <c r="I15" s="14">
        <v>-14.8</v>
      </c>
      <c r="J15" s="14">
        <v>2.9</v>
      </c>
      <c r="K15" s="14">
        <v>2.2000000000000002</v>
      </c>
    </row>
    <row r="16" spans="1:11" x14ac:dyDescent="0.25">
      <c r="A16" s="47" t="s">
        <v>32</v>
      </c>
      <c r="B16" s="14">
        <v>123.3</v>
      </c>
      <c r="C16" s="14">
        <v>703.9</v>
      </c>
      <c r="D16" s="14">
        <v>1060.7</v>
      </c>
      <c r="E16" s="14">
        <f>SUM(E17:E21)</f>
        <v>-2.7919478999999967</v>
      </c>
      <c r="F16" s="14">
        <f t="shared" ref="F16:I16" si="0">SUM(F17:F21)</f>
        <v>341.24899999999997</v>
      </c>
      <c r="G16" s="14">
        <f t="shared" si="0"/>
        <v>126.6</v>
      </c>
      <c r="H16" s="14">
        <f t="shared" si="0"/>
        <v>437.37959282999998</v>
      </c>
      <c r="I16" s="14">
        <f t="shared" si="0"/>
        <v>902.43664493000006</v>
      </c>
      <c r="J16" s="14">
        <v>567.79999999999995</v>
      </c>
      <c r="K16" s="14">
        <v>275.79999999999995</v>
      </c>
    </row>
    <row r="17" spans="1:11" ht="15" x14ac:dyDescent="0.25">
      <c r="A17" s="48" t="s">
        <v>33</v>
      </c>
      <c r="B17" s="14"/>
      <c r="C17" s="14"/>
      <c r="D17" s="14"/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>
        <v>178.8</v>
      </c>
      <c r="K17" s="14">
        <v>-165.1</v>
      </c>
    </row>
    <row r="18" spans="1:11" ht="15" x14ac:dyDescent="0.25">
      <c r="A18" s="5" t="s">
        <v>34</v>
      </c>
      <c r="B18" s="14">
        <v>10</v>
      </c>
      <c r="C18" s="14">
        <v>651.5</v>
      </c>
      <c r="D18" s="14">
        <v>917.4</v>
      </c>
      <c r="E18" s="14">
        <v>-36.299999999999997</v>
      </c>
      <c r="F18" s="14">
        <v>261.39999999999998</v>
      </c>
      <c r="G18" s="14">
        <v>106.3</v>
      </c>
      <c r="H18" s="14">
        <v>431.6</v>
      </c>
      <c r="I18" s="14">
        <v>763</v>
      </c>
      <c r="J18" s="14">
        <v>181.1</v>
      </c>
      <c r="K18" s="14">
        <v>402.9</v>
      </c>
    </row>
    <row r="19" spans="1:11" ht="15" x14ac:dyDescent="0.25">
      <c r="A19" s="48" t="s">
        <v>35</v>
      </c>
      <c r="B19" s="14">
        <v>-4.9000000000000004</v>
      </c>
      <c r="C19" s="14">
        <v>-16.5</v>
      </c>
      <c r="D19" s="14">
        <v>84.5</v>
      </c>
      <c r="E19" s="14">
        <v>-14.2</v>
      </c>
      <c r="F19" s="14">
        <v>-35.799999999999997</v>
      </c>
      <c r="G19" s="14">
        <v>13.4</v>
      </c>
      <c r="H19" s="14">
        <v>7.7</v>
      </c>
      <c r="I19" s="14">
        <v>-28.9</v>
      </c>
      <c r="J19" s="14">
        <v>208.8</v>
      </c>
      <c r="K19" s="14">
        <v>-2.2999999999999998</v>
      </c>
    </row>
    <row r="20" spans="1:11" ht="15" x14ac:dyDescent="0.25">
      <c r="A20" s="48" t="s">
        <v>36</v>
      </c>
      <c r="B20" s="14">
        <v>3.1</v>
      </c>
      <c r="C20" s="14">
        <v>-1.4</v>
      </c>
      <c r="D20" s="14">
        <v>0.3</v>
      </c>
      <c r="E20" s="14">
        <v>0.4</v>
      </c>
      <c r="F20" s="14">
        <v>0</v>
      </c>
      <c r="G20" s="14">
        <v>0.1</v>
      </c>
      <c r="H20" s="14">
        <v>0</v>
      </c>
      <c r="I20" s="14">
        <v>0.5</v>
      </c>
      <c r="J20" s="14">
        <v>0.1</v>
      </c>
      <c r="K20" s="14">
        <v>0.2</v>
      </c>
    </row>
    <row r="21" spans="1:11" x14ac:dyDescent="0.25">
      <c r="A21" s="48" t="s">
        <v>37</v>
      </c>
      <c r="B21" s="50">
        <v>115.1</v>
      </c>
      <c r="C21" s="50">
        <v>70.2</v>
      </c>
      <c r="D21" s="50">
        <v>58.6</v>
      </c>
      <c r="E21" s="14">
        <v>47.308052100000005</v>
      </c>
      <c r="F21" s="14">
        <v>115.649</v>
      </c>
      <c r="G21" s="14">
        <v>6.8</v>
      </c>
      <c r="H21" s="14">
        <v>-1.9204071700000149</v>
      </c>
      <c r="I21" s="50">
        <v>167.83664493000001</v>
      </c>
      <c r="J21" s="51">
        <v>-1</v>
      </c>
      <c r="K21" s="51">
        <v>40.1</v>
      </c>
    </row>
    <row r="22" spans="1:11" x14ac:dyDescent="0.25">
      <c r="A22" s="52" t="s">
        <v>4</v>
      </c>
      <c r="B22" s="37">
        <v>-206.7</v>
      </c>
      <c r="C22" s="37">
        <v>635.29999999999995</v>
      </c>
      <c r="D22" s="37">
        <v>697.8</v>
      </c>
      <c r="E22" s="37">
        <v>32.5</v>
      </c>
      <c r="F22" s="37">
        <v>124.8</v>
      </c>
      <c r="G22" s="37">
        <v>263.7</v>
      </c>
      <c r="H22" s="37">
        <v>89.9</v>
      </c>
      <c r="I22" s="37">
        <v>511</v>
      </c>
      <c r="J22" s="53">
        <v>663.3</v>
      </c>
      <c r="K22" s="53">
        <v>226.59999999999997</v>
      </c>
    </row>
    <row r="23" spans="1:11" ht="15" x14ac:dyDescent="0.25">
      <c r="A23" s="54"/>
      <c r="B23" s="55"/>
      <c r="C23" s="55"/>
      <c r="D23" s="55"/>
      <c r="E23" s="55"/>
      <c r="F23" s="55"/>
      <c r="G23" s="55"/>
      <c r="H23" s="55"/>
      <c r="I23" s="55"/>
      <c r="J23"/>
    </row>
    <row r="24" spans="1:11" ht="15.75" customHeight="1" x14ac:dyDescent="0.25">
      <c r="A24" s="54" t="s">
        <v>20</v>
      </c>
      <c r="B24" s="54"/>
      <c r="C24" s="54"/>
      <c r="D24" s="54"/>
      <c r="E24" s="54"/>
      <c r="F24"/>
      <c r="G24"/>
      <c r="H24"/>
      <c r="I24"/>
      <c r="J24"/>
    </row>
    <row r="25" spans="1:11" ht="15.75" customHeight="1" x14ac:dyDescent="0.25">
      <c r="A25" s="9" t="s">
        <v>68</v>
      </c>
      <c r="B25" s="54"/>
      <c r="C25" s="54"/>
      <c r="D25" s="54"/>
      <c r="E25" s="54"/>
      <c r="F25"/>
      <c r="G25"/>
      <c r="H25"/>
      <c r="I25"/>
      <c r="J25"/>
    </row>
    <row r="26" spans="1:11" x14ac:dyDescent="0.25">
      <c r="A26" s="9" t="s">
        <v>21</v>
      </c>
      <c r="B26" s="54"/>
      <c r="C26" s="54"/>
      <c r="D26" s="54"/>
      <c r="E26" s="54"/>
      <c r="F26"/>
      <c r="G26"/>
      <c r="H26"/>
      <c r="I26"/>
      <c r="J26"/>
    </row>
    <row r="27" spans="1:11" ht="15" x14ac:dyDescent="0.25">
      <c r="A27" s="56"/>
      <c r="B27" s="54"/>
      <c r="C27" s="54"/>
      <c r="D27" s="54"/>
      <c r="E27"/>
      <c r="F27"/>
      <c r="G27"/>
      <c r="H27"/>
      <c r="I27"/>
      <c r="J27"/>
    </row>
    <row r="28" spans="1:11" ht="15" x14ac:dyDescent="0.25">
      <c r="A28" s="56"/>
      <c r="B28" s="54"/>
      <c r="C28" s="54"/>
      <c r="D28" s="54"/>
      <c r="E28" s="54"/>
      <c r="F28" s="54"/>
      <c r="G28" s="54"/>
      <c r="H28" s="54"/>
      <c r="I28"/>
      <c r="J28"/>
    </row>
    <row r="29" spans="1:11" ht="15" x14ac:dyDescent="0.25">
      <c r="A29" s="54"/>
      <c r="B29" s="54"/>
      <c r="C29" s="54"/>
      <c r="D29" s="54"/>
      <c r="E29" s="54"/>
      <c r="F29" s="54"/>
      <c r="G29" s="54"/>
      <c r="H29" s="54"/>
      <c r="I29"/>
      <c r="J29"/>
    </row>
    <row r="30" spans="1:11" ht="15" x14ac:dyDescent="0.25">
      <c r="A30" s="54"/>
      <c r="B30" s="54"/>
      <c r="C30" s="54"/>
      <c r="D30" s="54"/>
      <c r="E30" s="54"/>
      <c r="F30" s="54"/>
      <c r="G30" s="54"/>
      <c r="H30" s="54"/>
      <c r="I30"/>
      <c r="J30"/>
    </row>
    <row r="31" spans="1:11" ht="15" x14ac:dyDescent="0.25">
      <c r="A31" s="54"/>
      <c r="B31" s="54"/>
      <c r="C31" s="54"/>
      <c r="D31" s="54"/>
      <c r="E31" s="54"/>
      <c r="F31" s="54"/>
      <c r="G31" s="54"/>
      <c r="H31" s="54"/>
      <c r="I31"/>
      <c r="J31"/>
    </row>
    <row r="32" spans="1:11" x14ac:dyDescent="0.25">
      <c r="A32" s="54"/>
      <c r="I32"/>
      <c r="J32"/>
    </row>
    <row r="33" spans="1:10" x14ac:dyDescent="0.25">
      <c r="A33" s="54"/>
      <c r="I33"/>
      <c r="J33"/>
    </row>
    <row r="34" spans="1:10" x14ac:dyDescent="0.25">
      <c r="A34" s="54"/>
      <c r="I34"/>
      <c r="J34"/>
    </row>
    <row r="35" spans="1:10" x14ac:dyDescent="0.25">
      <c r="A35" s="54"/>
      <c r="I35"/>
      <c r="J35"/>
    </row>
    <row r="36" spans="1:10" x14ac:dyDescent="0.25">
      <c r="A36" s="54"/>
      <c r="I36"/>
      <c r="J36"/>
    </row>
    <row r="37" spans="1:10" ht="15" x14ac:dyDescent="0.25">
      <c r="A37" s="54"/>
      <c r="B37" s="54"/>
      <c r="C37" s="54"/>
      <c r="D37" s="54"/>
      <c r="E37" s="54"/>
      <c r="F37" s="54"/>
      <c r="G37" s="54"/>
      <c r="H37" s="54"/>
      <c r="I37"/>
      <c r="J37"/>
    </row>
    <row r="38" spans="1:10" ht="15" x14ac:dyDescent="0.25">
      <c r="A38" s="54"/>
      <c r="B38" s="58"/>
      <c r="C38" s="58"/>
      <c r="D38" s="58"/>
      <c r="E38" s="58"/>
      <c r="F38" s="58"/>
      <c r="G38" s="58"/>
      <c r="H38" s="58"/>
      <c r="I38"/>
      <c r="J38"/>
    </row>
    <row r="39" spans="1:10" ht="15" x14ac:dyDescent="0.25">
      <c r="A39" s="54"/>
      <c r="B39" s="54"/>
      <c r="C39" s="54"/>
      <c r="D39" s="54"/>
      <c r="E39" s="54"/>
      <c r="F39" s="54"/>
      <c r="G39" s="54"/>
      <c r="H39" s="54"/>
      <c r="I39"/>
      <c r="J39"/>
    </row>
    <row r="40" spans="1:10" ht="15" x14ac:dyDescent="0.25">
      <c r="A40" s="54"/>
      <c r="B40" s="54"/>
      <c r="C40" s="54"/>
      <c r="D40" s="54"/>
      <c r="E40" s="54"/>
      <c r="F40" s="54"/>
      <c r="G40" s="54"/>
      <c r="H40" s="54"/>
      <c r="I40"/>
      <c r="J40"/>
    </row>
    <row r="41" spans="1:10" ht="15" x14ac:dyDescent="0.25">
      <c r="A41" s="54"/>
      <c r="B41" s="54"/>
      <c r="C41" s="54"/>
      <c r="D41" s="54"/>
      <c r="E41" s="54"/>
      <c r="F41" s="54"/>
      <c r="G41" s="54"/>
      <c r="H41" s="54"/>
      <c r="I41"/>
      <c r="J41"/>
    </row>
    <row r="42" spans="1:10" ht="15" x14ac:dyDescent="0.25">
      <c r="A42" s="54"/>
      <c r="B42" s="54"/>
      <c r="C42" s="54"/>
      <c r="D42" s="54"/>
      <c r="E42" s="54"/>
      <c r="F42" s="54"/>
      <c r="G42" s="54"/>
      <c r="H42" s="54"/>
      <c r="I42"/>
      <c r="J42"/>
    </row>
    <row r="43" spans="1:10" ht="15" x14ac:dyDescent="0.25">
      <c r="A43" s="54"/>
      <c r="B43" s="54"/>
      <c r="C43" s="54"/>
      <c r="D43" s="54"/>
      <c r="E43" s="54"/>
      <c r="F43" s="54"/>
      <c r="G43" s="54"/>
      <c r="H43" s="54"/>
      <c r="I43"/>
      <c r="J43"/>
    </row>
    <row r="44" spans="1:10" ht="15" x14ac:dyDescent="0.25">
      <c r="A44" s="54"/>
      <c r="B44" s="54"/>
      <c r="C44" s="54"/>
      <c r="D44" s="54"/>
      <c r="E44" s="54"/>
      <c r="F44" s="54"/>
      <c r="G44" s="54"/>
      <c r="H44" s="54"/>
      <c r="I44"/>
      <c r="J44"/>
    </row>
    <row r="45" spans="1:10" ht="15" x14ac:dyDescent="0.25">
      <c r="A45" s="54"/>
      <c r="B45" s="54"/>
      <c r="C45" s="54"/>
      <c r="D45" s="54"/>
      <c r="E45" s="54"/>
      <c r="F45" s="54"/>
      <c r="G45" s="54"/>
      <c r="H45" s="54"/>
      <c r="I45"/>
      <c r="J45"/>
    </row>
    <row r="46" spans="1:10" ht="15" x14ac:dyDescent="0.25">
      <c r="A46" s="54"/>
      <c r="B46" s="54"/>
      <c r="C46" s="54"/>
      <c r="D46" s="54"/>
      <c r="E46" s="54"/>
      <c r="F46" s="54"/>
      <c r="G46" s="54"/>
      <c r="H46" s="54"/>
      <c r="I46"/>
      <c r="J46"/>
    </row>
    <row r="47" spans="1:10" ht="15" x14ac:dyDescent="0.25">
      <c r="A47" s="54"/>
      <c r="B47" s="54"/>
      <c r="C47" s="54"/>
      <c r="D47" s="54"/>
      <c r="E47" s="54"/>
      <c r="F47" s="54"/>
      <c r="G47" s="54"/>
      <c r="H47" s="54"/>
      <c r="I47"/>
      <c r="J47"/>
    </row>
    <row r="48" spans="1:10" ht="15" x14ac:dyDescent="0.25">
      <c r="A48" s="54"/>
      <c r="B48" s="54"/>
      <c r="C48" s="54"/>
      <c r="D48" s="54"/>
      <c r="E48" s="54"/>
      <c r="F48" s="54"/>
      <c r="G48" s="54"/>
      <c r="H48" s="54"/>
      <c r="I48"/>
      <c r="J48"/>
    </row>
    <row r="49" spans="1:10" ht="15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5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5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5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5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5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5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5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5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5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5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15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15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15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</row>
  </sheetData>
  <mergeCells count="2">
    <mergeCell ref="E5:I5"/>
    <mergeCell ref="J5:K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21" sqref="G21"/>
    </sheetView>
  </sheetViews>
  <sheetFormatPr defaultColWidth="12.5703125" defaultRowHeight="15" x14ac:dyDescent="0.2"/>
  <cols>
    <col min="1" max="1" width="26" style="11" customWidth="1"/>
    <col min="2" max="2" width="12.5703125" style="11" customWidth="1"/>
    <col min="3" max="5" width="14.28515625" style="11" bestFit="1" customWidth="1"/>
    <col min="6" max="241" width="12.5703125" style="11"/>
    <col min="242" max="242" width="26" style="11" customWidth="1"/>
    <col min="243" max="250" width="12.28515625" style="11" customWidth="1"/>
    <col min="251" max="259" width="12.5703125" style="11" customWidth="1"/>
    <col min="260" max="497" width="12.5703125" style="11"/>
    <col min="498" max="498" width="26" style="11" customWidth="1"/>
    <col min="499" max="506" width="12.28515625" style="11" customWidth="1"/>
    <col min="507" max="515" width="12.5703125" style="11" customWidth="1"/>
    <col min="516" max="753" width="12.5703125" style="11"/>
    <col min="754" max="754" width="26" style="11" customWidth="1"/>
    <col min="755" max="762" width="12.28515625" style="11" customWidth="1"/>
    <col min="763" max="771" width="12.5703125" style="11" customWidth="1"/>
    <col min="772" max="1009" width="12.5703125" style="11"/>
    <col min="1010" max="1010" width="26" style="11" customWidth="1"/>
    <col min="1011" max="1018" width="12.28515625" style="11" customWidth="1"/>
    <col min="1019" max="1027" width="12.5703125" style="11" customWidth="1"/>
    <col min="1028" max="1265" width="12.5703125" style="11"/>
    <col min="1266" max="1266" width="26" style="11" customWidth="1"/>
    <col min="1267" max="1274" width="12.28515625" style="11" customWidth="1"/>
    <col min="1275" max="1283" width="12.5703125" style="11" customWidth="1"/>
    <col min="1284" max="1521" width="12.5703125" style="11"/>
    <col min="1522" max="1522" width="26" style="11" customWidth="1"/>
    <col min="1523" max="1530" width="12.28515625" style="11" customWidth="1"/>
    <col min="1531" max="1539" width="12.5703125" style="11" customWidth="1"/>
    <col min="1540" max="1777" width="12.5703125" style="11"/>
    <col min="1778" max="1778" width="26" style="11" customWidth="1"/>
    <col min="1779" max="1786" width="12.28515625" style="11" customWidth="1"/>
    <col min="1787" max="1795" width="12.5703125" style="11" customWidth="1"/>
    <col min="1796" max="2033" width="12.5703125" style="11"/>
    <col min="2034" max="2034" width="26" style="11" customWidth="1"/>
    <col min="2035" max="2042" width="12.28515625" style="11" customWidth="1"/>
    <col min="2043" max="2051" width="12.5703125" style="11" customWidth="1"/>
    <col min="2052" max="2289" width="12.5703125" style="11"/>
    <col min="2290" max="2290" width="26" style="11" customWidth="1"/>
    <col min="2291" max="2298" width="12.28515625" style="11" customWidth="1"/>
    <col min="2299" max="2307" width="12.5703125" style="11" customWidth="1"/>
    <col min="2308" max="2545" width="12.5703125" style="11"/>
    <col min="2546" max="2546" width="26" style="11" customWidth="1"/>
    <col min="2547" max="2554" width="12.28515625" style="11" customWidth="1"/>
    <col min="2555" max="2563" width="12.5703125" style="11" customWidth="1"/>
    <col min="2564" max="2801" width="12.5703125" style="11"/>
    <col min="2802" max="2802" width="26" style="11" customWidth="1"/>
    <col min="2803" max="2810" width="12.28515625" style="11" customWidth="1"/>
    <col min="2811" max="2819" width="12.5703125" style="11" customWidth="1"/>
    <col min="2820" max="3057" width="12.5703125" style="11"/>
    <col min="3058" max="3058" width="26" style="11" customWidth="1"/>
    <col min="3059" max="3066" width="12.28515625" style="11" customWidth="1"/>
    <col min="3067" max="3075" width="12.5703125" style="11" customWidth="1"/>
    <col min="3076" max="3313" width="12.5703125" style="11"/>
    <col min="3314" max="3314" width="26" style="11" customWidth="1"/>
    <col min="3315" max="3322" width="12.28515625" style="11" customWidth="1"/>
    <col min="3323" max="3331" width="12.5703125" style="11" customWidth="1"/>
    <col min="3332" max="3569" width="12.5703125" style="11"/>
    <col min="3570" max="3570" width="26" style="11" customWidth="1"/>
    <col min="3571" max="3578" width="12.28515625" style="11" customWidth="1"/>
    <col min="3579" max="3587" width="12.5703125" style="11" customWidth="1"/>
    <col min="3588" max="3825" width="12.5703125" style="11"/>
    <col min="3826" max="3826" width="26" style="11" customWidth="1"/>
    <col min="3827" max="3834" width="12.28515625" style="11" customWidth="1"/>
    <col min="3835" max="3843" width="12.5703125" style="11" customWidth="1"/>
    <col min="3844" max="4081" width="12.5703125" style="11"/>
    <col min="4082" max="4082" width="26" style="11" customWidth="1"/>
    <col min="4083" max="4090" width="12.28515625" style="11" customWidth="1"/>
    <col min="4091" max="4099" width="12.5703125" style="11" customWidth="1"/>
    <col min="4100" max="4337" width="12.5703125" style="11"/>
    <col min="4338" max="4338" width="26" style="11" customWidth="1"/>
    <col min="4339" max="4346" width="12.28515625" style="11" customWidth="1"/>
    <col min="4347" max="4355" width="12.5703125" style="11" customWidth="1"/>
    <col min="4356" max="4593" width="12.5703125" style="11"/>
    <col min="4594" max="4594" width="26" style="11" customWidth="1"/>
    <col min="4595" max="4602" width="12.28515625" style="11" customWidth="1"/>
    <col min="4603" max="4611" width="12.5703125" style="11" customWidth="1"/>
    <col min="4612" max="4849" width="12.5703125" style="11"/>
    <col min="4850" max="4850" width="26" style="11" customWidth="1"/>
    <col min="4851" max="4858" width="12.28515625" style="11" customWidth="1"/>
    <col min="4859" max="4867" width="12.5703125" style="11" customWidth="1"/>
    <col min="4868" max="5105" width="12.5703125" style="11"/>
    <col min="5106" max="5106" width="26" style="11" customWidth="1"/>
    <col min="5107" max="5114" width="12.28515625" style="11" customWidth="1"/>
    <col min="5115" max="5123" width="12.5703125" style="11" customWidth="1"/>
    <col min="5124" max="5361" width="12.5703125" style="11"/>
    <col min="5362" max="5362" width="26" style="11" customWidth="1"/>
    <col min="5363" max="5370" width="12.28515625" style="11" customWidth="1"/>
    <col min="5371" max="5379" width="12.5703125" style="11" customWidth="1"/>
    <col min="5380" max="5617" width="12.5703125" style="11"/>
    <col min="5618" max="5618" width="26" style="11" customWidth="1"/>
    <col min="5619" max="5626" width="12.28515625" style="11" customWidth="1"/>
    <col min="5627" max="5635" width="12.5703125" style="11" customWidth="1"/>
    <col min="5636" max="5873" width="12.5703125" style="11"/>
    <col min="5874" max="5874" width="26" style="11" customWidth="1"/>
    <col min="5875" max="5882" width="12.28515625" style="11" customWidth="1"/>
    <col min="5883" max="5891" width="12.5703125" style="11" customWidth="1"/>
    <col min="5892" max="6129" width="12.5703125" style="11"/>
    <col min="6130" max="6130" width="26" style="11" customWidth="1"/>
    <col min="6131" max="6138" width="12.28515625" style="11" customWidth="1"/>
    <col min="6139" max="6147" width="12.5703125" style="11" customWidth="1"/>
    <col min="6148" max="6385" width="12.5703125" style="11"/>
    <col min="6386" max="6386" width="26" style="11" customWidth="1"/>
    <col min="6387" max="6394" width="12.28515625" style="11" customWidth="1"/>
    <col min="6395" max="6403" width="12.5703125" style="11" customWidth="1"/>
    <col min="6404" max="6641" width="12.5703125" style="11"/>
    <col min="6642" max="6642" width="26" style="11" customWidth="1"/>
    <col min="6643" max="6650" width="12.28515625" style="11" customWidth="1"/>
    <col min="6651" max="6659" width="12.5703125" style="11" customWidth="1"/>
    <col min="6660" max="6897" width="12.5703125" style="11"/>
    <col min="6898" max="6898" width="26" style="11" customWidth="1"/>
    <col min="6899" max="6906" width="12.28515625" style="11" customWidth="1"/>
    <col min="6907" max="6915" width="12.5703125" style="11" customWidth="1"/>
    <col min="6916" max="7153" width="12.5703125" style="11"/>
    <col min="7154" max="7154" width="26" style="11" customWidth="1"/>
    <col min="7155" max="7162" width="12.28515625" style="11" customWidth="1"/>
    <col min="7163" max="7171" width="12.5703125" style="11" customWidth="1"/>
    <col min="7172" max="7409" width="12.5703125" style="11"/>
    <col min="7410" max="7410" width="26" style="11" customWidth="1"/>
    <col min="7411" max="7418" width="12.28515625" style="11" customWidth="1"/>
    <col min="7419" max="7427" width="12.5703125" style="11" customWidth="1"/>
    <col min="7428" max="7665" width="12.5703125" style="11"/>
    <col min="7666" max="7666" width="26" style="11" customWidth="1"/>
    <col min="7667" max="7674" width="12.28515625" style="11" customWidth="1"/>
    <col min="7675" max="7683" width="12.5703125" style="11" customWidth="1"/>
    <col min="7684" max="7921" width="12.5703125" style="11"/>
    <col min="7922" max="7922" width="26" style="11" customWidth="1"/>
    <col min="7923" max="7930" width="12.28515625" style="11" customWidth="1"/>
    <col min="7931" max="7939" width="12.5703125" style="11" customWidth="1"/>
    <col min="7940" max="8177" width="12.5703125" style="11"/>
    <col min="8178" max="8178" width="26" style="11" customWidth="1"/>
    <col min="8179" max="8186" width="12.28515625" style="11" customWidth="1"/>
    <col min="8187" max="8195" width="12.5703125" style="11" customWidth="1"/>
    <col min="8196" max="8433" width="12.5703125" style="11"/>
    <col min="8434" max="8434" width="26" style="11" customWidth="1"/>
    <col min="8435" max="8442" width="12.28515625" style="11" customWidth="1"/>
    <col min="8443" max="8451" width="12.5703125" style="11" customWidth="1"/>
    <col min="8452" max="8689" width="12.5703125" style="11"/>
    <col min="8690" max="8690" width="26" style="11" customWidth="1"/>
    <col min="8691" max="8698" width="12.28515625" style="11" customWidth="1"/>
    <col min="8699" max="8707" width="12.5703125" style="11" customWidth="1"/>
    <col min="8708" max="8945" width="12.5703125" style="11"/>
    <col min="8946" max="8946" width="26" style="11" customWidth="1"/>
    <col min="8947" max="8954" width="12.28515625" style="11" customWidth="1"/>
    <col min="8955" max="8963" width="12.5703125" style="11" customWidth="1"/>
    <col min="8964" max="9201" width="12.5703125" style="11"/>
    <col min="9202" max="9202" width="26" style="11" customWidth="1"/>
    <col min="9203" max="9210" width="12.28515625" style="11" customWidth="1"/>
    <col min="9211" max="9219" width="12.5703125" style="11" customWidth="1"/>
    <col min="9220" max="9457" width="12.5703125" style="11"/>
    <col min="9458" max="9458" width="26" style="11" customWidth="1"/>
    <col min="9459" max="9466" width="12.28515625" style="11" customWidth="1"/>
    <col min="9467" max="9475" width="12.5703125" style="11" customWidth="1"/>
    <col min="9476" max="9713" width="12.5703125" style="11"/>
    <col min="9714" max="9714" width="26" style="11" customWidth="1"/>
    <col min="9715" max="9722" width="12.28515625" style="11" customWidth="1"/>
    <col min="9723" max="9731" width="12.5703125" style="11" customWidth="1"/>
    <col min="9732" max="9969" width="12.5703125" style="11"/>
    <col min="9970" max="9970" width="26" style="11" customWidth="1"/>
    <col min="9971" max="9978" width="12.28515625" style="11" customWidth="1"/>
    <col min="9979" max="9987" width="12.5703125" style="11" customWidth="1"/>
    <col min="9988" max="10225" width="12.5703125" style="11"/>
    <col min="10226" max="10226" width="26" style="11" customWidth="1"/>
    <col min="10227" max="10234" width="12.28515625" style="11" customWidth="1"/>
    <col min="10235" max="10243" width="12.5703125" style="11" customWidth="1"/>
    <col min="10244" max="10481" width="12.5703125" style="11"/>
    <col min="10482" max="10482" width="26" style="11" customWidth="1"/>
    <col min="10483" max="10490" width="12.28515625" style="11" customWidth="1"/>
    <col min="10491" max="10499" width="12.5703125" style="11" customWidth="1"/>
    <col min="10500" max="10737" width="12.5703125" style="11"/>
    <col min="10738" max="10738" width="26" style="11" customWidth="1"/>
    <col min="10739" max="10746" width="12.28515625" style="11" customWidth="1"/>
    <col min="10747" max="10755" width="12.5703125" style="11" customWidth="1"/>
    <col min="10756" max="10993" width="12.5703125" style="11"/>
    <col min="10994" max="10994" width="26" style="11" customWidth="1"/>
    <col min="10995" max="11002" width="12.28515625" style="11" customWidth="1"/>
    <col min="11003" max="11011" width="12.5703125" style="11" customWidth="1"/>
    <col min="11012" max="11249" width="12.5703125" style="11"/>
    <col min="11250" max="11250" width="26" style="11" customWidth="1"/>
    <col min="11251" max="11258" width="12.28515625" style="11" customWidth="1"/>
    <col min="11259" max="11267" width="12.5703125" style="11" customWidth="1"/>
    <col min="11268" max="11505" width="12.5703125" style="11"/>
    <col min="11506" max="11506" width="26" style="11" customWidth="1"/>
    <col min="11507" max="11514" width="12.28515625" style="11" customWidth="1"/>
    <col min="11515" max="11523" width="12.5703125" style="11" customWidth="1"/>
    <col min="11524" max="11761" width="12.5703125" style="11"/>
    <col min="11762" max="11762" width="26" style="11" customWidth="1"/>
    <col min="11763" max="11770" width="12.28515625" style="11" customWidth="1"/>
    <col min="11771" max="11779" width="12.5703125" style="11" customWidth="1"/>
    <col min="11780" max="12017" width="12.5703125" style="11"/>
    <col min="12018" max="12018" width="26" style="11" customWidth="1"/>
    <col min="12019" max="12026" width="12.28515625" style="11" customWidth="1"/>
    <col min="12027" max="12035" width="12.5703125" style="11" customWidth="1"/>
    <col min="12036" max="12273" width="12.5703125" style="11"/>
    <col min="12274" max="12274" width="26" style="11" customWidth="1"/>
    <col min="12275" max="12282" width="12.28515625" style="11" customWidth="1"/>
    <col min="12283" max="12291" width="12.5703125" style="11" customWidth="1"/>
    <col min="12292" max="12529" width="12.5703125" style="11"/>
    <col min="12530" max="12530" width="26" style="11" customWidth="1"/>
    <col min="12531" max="12538" width="12.28515625" style="11" customWidth="1"/>
    <col min="12539" max="12547" width="12.5703125" style="11" customWidth="1"/>
    <col min="12548" max="12785" width="12.5703125" style="11"/>
    <col min="12786" max="12786" width="26" style="11" customWidth="1"/>
    <col min="12787" max="12794" width="12.28515625" style="11" customWidth="1"/>
    <col min="12795" max="12803" width="12.5703125" style="11" customWidth="1"/>
    <col min="12804" max="13041" width="12.5703125" style="11"/>
    <col min="13042" max="13042" width="26" style="11" customWidth="1"/>
    <col min="13043" max="13050" width="12.28515625" style="11" customWidth="1"/>
    <col min="13051" max="13059" width="12.5703125" style="11" customWidth="1"/>
    <col min="13060" max="13297" width="12.5703125" style="11"/>
    <col min="13298" max="13298" width="26" style="11" customWidth="1"/>
    <col min="13299" max="13306" width="12.28515625" style="11" customWidth="1"/>
    <col min="13307" max="13315" width="12.5703125" style="11" customWidth="1"/>
    <col min="13316" max="13553" width="12.5703125" style="11"/>
    <col min="13554" max="13554" width="26" style="11" customWidth="1"/>
    <col min="13555" max="13562" width="12.28515625" style="11" customWidth="1"/>
    <col min="13563" max="13571" width="12.5703125" style="11" customWidth="1"/>
    <col min="13572" max="13809" width="12.5703125" style="11"/>
    <col min="13810" max="13810" width="26" style="11" customWidth="1"/>
    <col min="13811" max="13818" width="12.28515625" style="11" customWidth="1"/>
    <col min="13819" max="13827" width="12.5703125" style="11" customWidth="1"/>
    <col min="13828" max="14065" width="12.5703125" style="11"/>
    <col min="14066" max="14066" width="26" style="11" customWidth="1"/>
    <col min="14067" max="14074" width="12.28515625" style="11" customWidth="1"/>
    <col min="14075" max="14083" width="12.5703125" style="11" customWidth="1"/>
    <col min="14084" max="14321" width="12.5703125" style="11"/>
    <col min="14322" max="14322" width="26" style="11" customWidth="1"/>
    <col min="14323" max="14330" width="12.28515625" style="11" customWidth="1"/>
    <col min="14331" max="14339" width="12.5703125" style="11" customWidth="1"/>
    <col min="14340" max="14577" width="12.5703125" style="11"/>
    <col min="14578" max="14578" width="26" style="11" customWidth="1"/>
    <col min="14579" max="14586" width="12.28515625" style="11" customWidth="1"/>
    <col min="14587" max="14595" width="12.5703125" style="11" customWidth="1"/>
    <col min="14596" max="14833" width="12.5703125" style="11"/>
    <col min="14834" max="14834" width="26" style="11" customWidth="1"/>
    <col min="14835" max="14842" width="12.28515625" style="11" customWidth="1"/>
    <col min="14843" max="14851" width="12.5703125" style="11" customWidth="1"/>
    <col min="14852" max="15089" width="12.5703125" style="11"/>
    <col min="15090" max="15090" width="26" style="11" customWidth="1"/>
    <col min="15091" max="15098" width="12.28515625" style="11" customWidth="1"/>
    <col min="15099" max="15107" width="12.5703125" style="11" customWidth="1"/>
    <col min="15108" max="15345" width="12.5703125" style="11"/>
    <col min="15346" max="15346" width="26" style="11" customWidth="1"/>
    <col min="15347" max="15354" width="12.28515625" style="11" customWidth="1"/>
    <col min="15355" max="15363" width="12.5703125" style="11" customWidth="1"/>
    <col min="15364" max="15601" width="12.5703125" style="11"/>
    <col min="15602" max="15602" width="26" style="11" customWidth="1"/>
    <col min="15603" max="15610" width="12.28515625" style="11" customWidth="1"/>
    <col min="15611" max="15619" width="12.5703125" style="11" customWidth="1"/>
    <col min="15620" max="15857" width="12.5703125" style="11"/>
    <col min="15858" max="15858" width="26" style="11" customWidth="1"/>
    <col min="15859" max="15866" width="12.28515625" style="11" customWidth="1"/>
    <col min="15867" max="15875" width="12.5703125" style="11" customWidth="1"/>
    <col min="15876" max="16113" width="12.5703125" style="11"/>
    <col min="16114" max="16114" width="26" style="11" customWidth="1"/>
    <col min="16115" max="16122" width="12.28515625" style="11" customWidth="1"/>
    <col min="16123" max="16131" width="12.5703125" style="11" customWidth="1"/>
    <col min="16132" max="16384" width="12.5703125" style="11"/>
  </cols>
  <sheetData>
    <row r="2" spans="1:15" s="57" customFormat="1" ht="17.100000000000001" customHeight="1" x14ac:dyDescent="0.2">
      <c r="A2" s="93" t="s">
        <v>38</v>
      </c>
      <c r="B2" s="93"/>
      <c r="C2" s="93"/>
      <c r="D2" s="93"/>
    </row>
    <row r="3" spans="1:15" s="57" customFormat="1" ht="17.100000000000001" customHeight="1" x14ac:dyDescent="0.2">
      <c r="A3" s="13"/>
      <c r="B3" s="13"/>
      <c r="C3" s="13"/>
      <c r="D3" s="13"/>
      <c r="E3" s="13"/>
    </row>
    <row r="4" spans="1:15" s="57" customFormat="1" ht="17.100000000000001" customHeight="1" x14ac:dyDescent="0.2">
      <c r="A4" s="1"/>
      <c r="B4" s="1"/>
      <c r="C4" s="1"/>
      <c r="D4" s="59"/>
      <c r="F4" s="59"/>
      <c r="G4" s="57" t="s">
        <v>0</v>
      </c>
    </row>
    <row r="5" spans="1:15" s="57" customFormat="1" ht="17.100000000000001" customHeight="1" x14ac:dyDescent="0.25">
      <c r="A5" s="2" t="s">
        <v>71</v>
      </c>
      <c r="B5" s="3">
        <v>2016</v>
      </c>
      <c r="C5" s="104">
        <v>2017</v>
      </c>
      <c r="D5" s="104">
        <v>2018</v>
      </c>
      <c r="E5" s="104">
        <v>2019</v>
      </c>
      <c r="F5" s="101">
        <v>2020</v>
      </c>
      <c r="G5" s="102"/>
    </row>
    <row r="6" spans="1:15" s="57" customFormat="1" ht="17.100000000000001" customHeight="1" x14ac:dyDescent="0.25">
      <c r="B6" s="108"/>
      <c r="C6" s="103"/>
      <c r="D6" s="103"/>
      <c r="E6" s="103"/>
      <c r="F6" s="60" t="s">
        <v>5</v>
      </c>
      <c r="G6" s="60" t="s">
        <v>70</v>
      </c>
    </row>
    <row r="7" spans="1:15" s="62" customFormat="1" ht="17.100000000000001" customHeight="1" x14ac:dyDescent="0.25">
      <c r="A7" s="4" t="s">
        <v>39</v>
      </c>
      <c r="B7" s="61">
        <v>8136.6</v>
      </c>
      <c r="C7" s="107">
        <v>7789.5</v>
      </c>
      <c r="D7" s="61">
        <v>7972.4</v>
      </c>
      <c r="E7" s="61">
        <v>7791.3</v>
      </c>
      <c r="F7" s="31">
        <v>7606.9</v>
      </c>
      <c r="G7" s="31">
        <v>7542.3</v>
      </c>
    </row>
    <row r="8" spans="1:15" s="62" customFormat="1" ht="17.100000000000001" customHeight="1" x14ac:dyDescent="0.25">
      <c r="A8" s="5" t="s">
        <v>40</v>
      </c>
      <c r="B8" s="63">
        <v>391.7</v>
      </c>
      <c r="C8" s="63">
        <v>980.1</v>
      </c>
      <c r="D8" s="63">
        <v>1122.5</v>
      </c>
      <c r="E8" s="63">
        <v>1828.7</v>
      </c>
      <c r="F8" s="31">
        <v>2248.9</v>
      </c>
      <c r="G8" s="31">
        <v>2442</v>
      </c>
    </row>
    <row r="9" spans="1:15" s="65" customFormat="1" ht="17.100000000000001" customHeight="1" x14ac:dyDescent="0.2">
      <c r="A9" s="6" t="s">
        <v>9</v>
      </c>
      <c r="B9" s="64">
        <f t="shared" ref="B9:C9" si="0">SUM(B7,B8)</f>
        <v>8528.3000000000011</v>
      </c>
      <c r="C9" s="64">
        <f t="shared" si="0"/>
        <v>8769.6</v>
      </c>
      <c r="D9" s="64">
        <f>SUM(D7,D8)</f>
        <v>9094.9</v>
      </c>
      <c r="E9" s="64">
        <f>SUM(E7,E8)</f>
        <v>9620</v>
      </c>
      <c r="F9" s="14">
        <f>SUM(F7,F8)</f>
        <v>9855.7999999999993</v>
      </c>
      <c r="G9" s="14">
        <v>9984.2999999999993</v>
      </c>
      <c r="I9" s="66"/>
      <c r="J9" s="66"/>
      <c r="K9" s="66"/>
      <c r="L9" s="66"/>
      <c r="M9" s="66"/>
      <c r="N9" s="66"/>
      <c r="O9" s="66"/>
    </row>
    <row r="10" spans="1:15" s="8" customFormat="1" ht="17.100000000000001" customHeight="1" x14ac:dyDescent="0.25">
      <c r="A10" s="7"/>
    </row>
    <row r="11" spans="1:15" s="8" customFormat="1" ht="17.100000000000001" customHeight="1" x14ac:dyDescent="0.25">
      <c r="A11" s="7" t="s">
        <v>65</v>
      </c>
    </row>
    <row r="12" spans="1:15" s="10" customFormat="1" ht="17.100000000000001" customHeight="1" x14ac:dyDescent="0.2">
      <c r="A12" s="9" t="s">
        <v>21</v>
      </c>
    </row>
    <row r="13" spans="1:15" ht="17.100000000000001" customHeight="1" x14ac:dyDescent="0.2">
      <c r="A13" s="8"/>
      <c r="B13" s="8"/>
    </row>
    <row r="14" spans="1:15" ht="17.100000000000001" customHeight="1" x14ac:dyDescent="0.2">
      <c r="A14" s="9"/>
      <c r="B14" s="8"/>
    </row>
    <row r="15" spans="1:15" ht="17.100000000000001" customHeight="1" x14ac:dyDescent="0.2">
      <c r="A15" s="9"/>
      <c r="B15" s="8"/>
    </row>
    <row r="16" spans="1:15" ht="17.100000000000001" customHeight="1" x14ac:dyDescent="0.2">
      <c r="A16" s="9"/>
      <c r="B16" s="8"/>
    </row>
    <row r="17" spans="1:2" ht="17.100000000000001" customHeight="1" x14ac:dyDescent="0.2">
      <c r="A17" s="9"/>
      <c r="B17" s="8"/>
    </row>
    <row r="18" spans="1:2" ht="17.100000000000001" customHeight="1" x14ac:dyDescent="0.2">
      <c r="A18" s="9"/>
      <c r="B18" s="8"/>
    </row>
    <row r="19" spans="1:2" ht="17.100000000000001" customHeight="1" x14ac:dyDescent="0.2">
      <c r="A19" s="8"/>
      <c r="B19" s="8"/>
    </row>
    <row r="20" spans="1:2" ht="17.100000000000001" customHeight="1" x14ac:dyDescent="0.2">
      <c r="A20" s="8"/>
      <c r="B20" s="8"/>
    </row>
    <row r="21" spans="1:2" ht="17.100000000000001" customHeight="1" x14ac:dyDescent="0.2">
      <c r="A21" s="8"/>
      <c r="B21" s="8"/>
    </row>
    <row r="22" spans="1:2" ht="17.100000000000001" customHeight="1" x14ac:dyDescent="0.2">
      <c r="A22" s="8"/>
      <c r="B22" s="8"/>
    </row>
    <row r="23" spans="1:2" ht="17.100000000000001" customHeight="1" x14ac:dyDescent="0.2">
      <c r="A23" s="8"/>
      <c r="B23" s="8"/>
    </row>
    <row r="24" spans="1:2" ht="17.100000000000001" customHeight="1" x14ac:dyDescent="0.2">
      <c r="A24" s="8"/>
      <c r="B24" s="8"/>
    </row>
    <row r="25" spans="1:2" ht="17.100000000000001" customHeight="1" x14ac:dyDescent="0.2">
      <c r="A25" s="8"/>
      <c r="B25" s="8"/>
    </row>
    <row r="26" spans="1:2" ht="17.100000000000001" customHeight="1" x14ac:dyDescent="0.2">
      <c r="A26" s="8"/>
      <c r="B26" s="8"/>
    </row>
    <row r="27" spans="1:2" ht="17.100000000000001" customHeight="1" x14ac:dyDescent="0.2">
      <c r="A27" s="8"/>
      <c r="B27" s="8"/>
    </row>
    <row r="28" spans="1:2" ht="17.100000000000001" customHeight="1" x14ac:dyDescent="0.2">
      <c r="A28" s="8"/>
      <c r="B28" s="8"/>
    </row>
    <row r="29" spans="1:2" ht="17.100000000000001" customHeight="1" x14ac:dyDescent="0.2">
      <c r="A29" s="8"/>
      <c r="B29" s="8"/>
    </row>
    <row r="30" spans="1:2" ht="17.100000000000001" customHeight="1" x14ac:dyDescent="0.2">
      <c r="A30" s="8"/>
      <c r="B30" s="8"/>
    </row>
    <row r="31" spans="1:2" ht="17.100000000000001" customHeight="1" x14ac:dyDescent="0.2">
      <c r="A31" s="8"/>
      <c r="B31" s="8"/>
    </row>
    <row r="32" spans="1:2" ht="17.100000000000001" customHeight="1" x14ac:dyDescent="0.2">
      <c r="A32" s="8"/>
      <c r="B32" s="8"/>
    </row>
    <row r="33" spans="1:2" ht="17.100000000000001" customHeight="1" x14ac:dyDescent="0.2">
      <c r="A33" s="8"/>
      <c r="B33" s="8"/>
    </row>
    <row r="34" spans="1:2" ht="17.100000000000001" customHeight="1" x14ac:dyDescent="0.2">
      <c r="A34" s="8"/>
      <c r="B34" s="8"/>
    </row>
    <row r="35" spans="1:2" ht="17.100000000000001" customHeight="1" x14ac:dyDescent="0.2">
      <c r="A35" s="8"/>
      <c r="B35" s="8"/>
    </row>
    <row r="36" spans="1:2" ht="17.100000000000001" customHeight="1" x14ac:dyDescent="0.2">
      <c r="A36" s="8"/>
      <c r="B36" s="8"/>
    </row>
    <row r="37" spans="1:2" ht="17.100000000000001" customHeight="1" x14ac:dyDescent="0.2">
      <c r="A37" s="8"/>
      <c r="B37" s="8"/>
    </row>
    <row r="38" spans="1:2" ht="17.100000000000001" customHeight="1" x14ac:dyDescent="0.2">
      <c r="A38" s="8"/>
      <c r="B38" s="8"/>
    </row>
    <row r="39" spans="1:2" ht="17.100000000000001" customHeight="1" x14ac:dyDescent="0.2">
      <c r="A39" s="8"/>
      <c r="B39" s="8"/>
    </row>
    <row r="40" spans="1:2" ht="17.100000000000001" customHeight="1" x14ac:dyDescent="0.2">
      <c r="A40" s="8"/>
      <c r="B40" s="8"/>
    </row>
    <row r="41" spans="1:2" ht="17.100000000000001" customHeight="1" x14ac:dyDescent="0.2">
      <c r="A41" s="8"/>
      <c r="B41" s="8"/>
    </row>
    <row r="42" spans="1:2" ht="17.100000000000001" customHeight="1" x14ac:dyDescent="0.2">
      <c r="A42" s="8"/>
      <c r="B42" s="8"/>
    </row>
    <row r="43" spans="1:2" ht="17.100000000000001" customHeight="1" x14ac:dyDescent="0.2">
      <c r="A43" s="8"/>
      <c r="B43" s="8"/>
    </row>
    <row r="44" spans="1:2" ht="17.100000000000001" customHeight="1" x14ac:dyDescent="0.2">
      <c r="A44" s="8"/>
      <c r="B44" s="8"/>
    </row>
    <row r="45" spans="1:2" ht="17.100000000000001" customHeight="1" x14ac:dyDescent="0.2">
      <c r="A45" s="8"/>
      <c r="B45" s="8"/>
    </row>
    <row r="46" spans="1:2" ht="17.100000000000001" customHeight="1" x14ac:dyDescent="0.2">
      <c r="A46" s="8"/>
      <c r="B46" s="8"/>
    </row>
    <row r="47" spans="1:2" ht="17.100000000000001" customHeight="1" x14ac:dyDescent="0.2">
      <c r="A47" s="8"/>
      <c r="B47" s="8"/>
    </row>
    <row r="48" spans="1:2" ht="17.100000000000001" customHeight="1" x14ac:dyDescent="0.2">
      <c r="A48" s="8"/>
      <c r="B48" s="8"/>
    </row>
    <row r="49" spans="1:2" ht="17.100000000000001" customHeight="1" x14ac:dyDescent="0.2">
      <c r="A49" s="8"/>
      <c r="B49" s="8"/>
    </row>
    <row r="50" spans="1:2" ht="17.100000000000001" customHeight="1" x14ac:dyDescent="0.2">
      <c r="A50" s="8"/>
      <c r="B50" s="8"/>
    </row>
    <row r="51" spans="1:2" ht="17.100000000000001" customHeight="1" x14ac:dyDescent="0.2">
      <c r="A51" s="8"/>
      <c r="B51" s="8"/>
    </row>
    <row r="52" spans="1:2" ht="17.100000000000001" customHeight="1" x14ac:dyDescent="0.2">
      <c r="A52" s="8"/>
      <c r="B52" s="8"/>
    </row>
    <row r="53" spans="1:2" ht="17.100000000000001" customHeight="1" x14ac:dyDescent="0.2">
      <c r="A53" s="8"/>
      <c r="B53" s="8"/>
    </row>
    <row r="54" spans="1:2" ht="17.100000000000001" customHeight="1" x14ac:dyDescent="0.2">
      <c r="A54" s="8"/>
      <c r="B54" s="8"/>
    </row>
    <row r="55" spans="1:2" ht="17.100000000000001" customHeight="1" x14ac:dyDescent="0.2">
      <c r="A55" s="8"/>
      <c r="B55" s="8"/>
    </row>
  </sheetData>
  <mergeCells count="2">
    <mergeCell ref="A2:D2"/>
    <mergeCell ref="F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16" sqref="J16"/>
    </sheetView>
  </sheetViews>
  <sheetFormatPr defaultColWidth="12.5703125" defaultRowHeight="15" x14ac:dyDescent="0.2"/>
  <cols>
    <col min="1" max="1" width="39.7109375" style="39" customWidth="1"/>
    <col min="2" max="5" width="12.5703125" style="39"/>
    <col min="6" max="6" width="13.7109375" style="39" customWidth="1"/>
    <col min="7" max="240" width="12.5703125" style="39"/>
    <col min="241" max="241" width="39.7109375" style="39" customWidth="1"/>
    <col min="242" max="244" width="12.5703125" style="39"/>
    <col min="245" max="248" width="11.85546875" style="39" customWidth="1"/>
    <col min="249" max="496" width="12.5703125" style="39"/>
    <col min="497" max="497" width="39.7109375" style="39" customWidth="1"/>
    <col min="498" max="500" width="12.5703125" style="39"/>
    <col min="501" max="504" width="11.85546875" style="39" customWidth="1"/>
    <col min="505" max="752" width="12.5703125" style="39"/>
    <col min="753" max="753" width="39.7109375" style="39" customWidth="1"/>
    <col min="754" max="756" width="12.5703125" style="39"/>
    <col min="757" max="760" width="11.85546875" style="39" customWidth="1"/>
    <col min="761" max="1008" width="12.5703125" style="39"/>
    <col min="1009" max="1009" width="39.7109375" style="39" customWidth="1"/>
    <col min="1010" max="1012" width="12.5703125" style="39"/>
    <col min="1013" max="1016" width="11.85546875" style="39" customWidth="1"/>
    <col min="1017" max="1264" width="12.5703125" style="39"/>
    <col min="1265" max="1265" width="39.7109375" style="39" customWidth="1"/>
    <col min="1266" max="1268" width="12.5703125" style="39"/>
    <col min="1269" max="1272" width="11.85546875" style="39" customWidth="1"/>
    <col min="1273" max="1520" width="12.5703125" style="39"/>
    <col min="1521" max="1521" width="39.7109375" style="39" customWidth="1"/>
    <col min="1522" max="1524" width="12.5703125" style="39"/>
    <col min="1525" max="1528" width="11.85546875" style="39" customWidth="1"/>
    <col min="1529" max="1776" width="12.5703125" style="39"/>
    <col min="1777" max="1777" width="39.7109375" style="39" customWidth="1"/>
    <col min="1778" max="1780" width="12.5703125" style="39"/>
    <col min="1781" max="1784" width="11.85546875" style="39" customWidth="1"/>
    <col min="1785" max="2032" width="12.5703125" style="39"/>
    <col min="2033" max="2033" width="39.7109375" style="39" customWidth="1"/>
    <col min="2034" max="2036" width="12.5703125" style="39"/>
    <col min="2037" max="2040" width="11.85546875" style="39" customWidth="1"/>
    <col min="2041" max="2288" width="12.5703125" style="39"/>
    <col min="2289" max="2289" width="39.7109375" style="39" customWidth="1"/>
    <col min="2290" max="2292" width="12.5703125" style="39"/>
    <col min="2293" max="2296" width="11.85546875" style="39" customWidth="1"/>
    <col min="2297" max="2544" width="12.5703125" style="39"/>
    <col min="2545" max="2545" width="39.7109375" style="39" customWidth="1"/>
    <col min="2546" max="2548" width="12.5703125" style="39"/>
    <col min="2549" max="2552" width="11.85546875" style="39" customWidth="1"/>
    <col min="2553" max="2800" width="12.5703125" style="39"/>
    <col min="2801" max="2801" width="39.7109375" style="39" customWidth="1"/>
    <col min="2802" max="2804" width="12.5703125" style="39"/>
    <col min="2805" max="2808" width="11.85546875" style="39" customWidth="1"/>
    <col min="2809" max="3056" width="12.5703125" style="39"/>
    <col min="3057" max="3057" width="39.7109375" style="39" customWidth="1"/>
    <col min="3058" max="3060" width="12.5703125" style="39"/>
    <col min="3061" max="3064" width="11.85546875" style="39" customWidth="1"/>
    <col min="3065" max="3312" width="12.5703125" style="39"/>
    <col min="3313" max="3313" width="39.7109375" style="39" customWidth="1"/>
    <col min="3314" max="3316" width="12.5703125" style="39"/>
    <col min="3317" max="3320" width="11.85546875" style="39" customWidth="1"/>
    <col min="3321" max="3568" width="12.5703125" style="39"/>
    <col min="3569" max="3569" width="39.7109375" style="39" customWidth="1"/>
    <col min="3570" max="3572" width="12.5703125" style="39"/>
    <col min="3573" max="3576" width="11.85546875" style="39" customWidth="1"/>
    <col min="3577" max="3824" width="12.5703125" style="39"/>
    <col min="3825" max="3825" width="39.7109375" style="39" customWidth="1"/>
    <col min="3826" max="3828" width="12.5703125" style="39"/>
    <col min="3829" max="3832" width="11.85546875" style="39" customWidth="1"/>
    <col min="3833" max="4080" width="12.5703125" style="39"/>
    <col min="4081" max="4081" width="39.7109375" style="39" customWidth="1"/>
    <col min="4082" max="4084" width="12.5703125" style="39"/>
    <col min="4085" max="4088" width="11.85546875" style="39" customWidth="1"/>
    <col min="4089" max="4336" width="12.5703125" style="39"/>
    <col min="4337" max="4337" width="39.7109375" style="39" customWidth="1"/>
    <col min="4338" max="4340" width="12.5703125" style="39"/>
    <col min="4341" max="4344" width="11.85546875" style="39" customWidth="1"/>
    <col min="4345" max="4592" width="12.5703125" style="39"/>
    <col min="4593" max="4593" width="39.7109375" style="39" customWidth="1"/>
    <col min="4594" max="4596" width="12.5703125" style="39"/>
    <col min="4597" max="4600" width="11.85546875" style="39" customWidth="1"/>
    <col min="4601" max="4848" width="12.5703125" style="39"/>
    <col min="4849" max="4849" width="39.7109375" style="39" customWidth="1"/>
    <col min="4850" max="4852" width="12.5703125" style="39"/>
    <col min="4853" max="4856" width="11.85546875" style="39" customWidth="1"/>
    <col min="4857" max="5104" width="12.5703125" style="39"/>
    <col min="5105" max="5105" width="39.7109375" style="39" customWidth="1"/>
    <col min="5106" max="5108" width="12.5703125" style="39"/>
    <col min="5109" max="5112" width="11.85546875" style="39" customWidth="1"/>
    <col min="5113" max="5360" width="12.5703125" style="39"/>
    <col min="5361" max="5361" width="39.7109375" style="39" customWidth="1"/>
    <col min="5362" max="5364" width="12.5703125" style="39"/>
    <col min="5365" max="5368" width="11.85546875" style="39" customWidth="1"/>
    <col min="5369" max="5616" width="12.5703125" style="39"/>
    <col min="5617" max="5617" width="39.7109375" style="39" customWidth="1"/>
    <col min="5618" max="5620" width="12.5703125" style="39"/>
    <col min="5621" max="5624" width="11.85546875" style="39" customWidth="1"/>
    <col min="5625" max="5872" width="12.5703125" style="39"/>
    <col min="5873" max="5873" width="39.7109375" style="39" customWidth="1"/>
    <col min="5874" max="5876" width="12.5703125" style="39"/>
    <col min="5877" max="5880" width="11.85546875" style="39" customWidth="1"/>
    <col min="5881" max="6128" width="12.5703125" style="39"/>
    <col min="6129" max="6129" width="39.7109375" style="39" customWidth="1"/>
    <col min="6130" max="6132" width="12.5703125" style="39"/>
    <col min="6133" max="6136" width="11.85546875" style="39" customWidth="1"/>
    <col min="6137" max="6384" width="12.5703125" style="39"/>
    <col min="6385" max="6385" width="39.7109375" style="39" customWidth="1"/>
    <col min="6386" max="6388" width="12.5703125" style="39"/>
    <col min="6389" max="6392" width="11.85546875" style="39" customWidth="1"/>
    <col min="6393" max="6640" width="12.5703125" style="39"/>
    <col min="6641" max="6641" width="39.7109375" style="39" customWidth="1"/>
    <col min="6642" max="6644" width="12.5703125" style="39"/>
    <col min="6645" max="6648" width="11.85546875" style="39" customWidth="1"/>
    <col min="6649" max="6896" width="12.5703125" style="39"/>
    <col min="6897" max="6897" width="39.7109375" style="39" customWidth="1"/>
    <col min="6898" max="6900" width="12.5703125" style="39"/>
    <col min="6901" max="6904" width="11.85546875" style="39" customWidth="1"/>
    <col min="6905" max="7152" width="12.5703125" style="39"/>
    <col min="7153" max="7153" width="39.7109375" style="39" customWidth="1"/>
    <col min="7154" max="7156" width="12.5703125" style="39"/>
    <col min="7157" max="7160" width="11.85546875" style="39" customWidth="1"/>
    <col min="7161" max="7408" width="12.5703125" style="39"/>
    <col min="7409" max="7409" width="39.7109375" style="39" customWidth="1"/>
    <col min="7410" max="7412" width="12.5703125" style="39"/>
    <col min="7413" max="7416" width="11.85546875" style="39" customWidth="1"/>
    <col min="7417" max="7664" width="12.5703125" style="39"/>
    <col min="7665" max="7665" width="39.7109375" style="39" customWidth="1"/>
    <col min="7666" max="7668" width="12.5703125" style="39"/>
    <col min="7669" max="7672" width="11.85546875" style="39" customWidth="1"/>
    <col min="7673" max="7920" width="12.5703125" style="39"/>
    <col min="7921" max="7921" width="39.7109375" style="39" customWidth="1"/>
    <col min="7922" max="7924" width="12.5703125" style="39"/>
    <col min="7925" max="7928" width="11.85546875" style="39" customWidth="1"/>
    <col min="7929" max="8176" width="12.5703125" style="39"/>
    <col min="8177" max="8177" width="39.7109375" style="39" customWidth="1"/>
    <col min="8178" max="8180" width="12.5703125" style="39"/>
    <col min="8181" max="8184" width="11.85546875" style="39" customWidth="1"/>
    <col min="8185" max="8432" width="12.5703125" style="39"/>
    <col min="8433" max="8433" width="39.7109375" style="39" customWidth="1"/>
    <col min="8434" max="8436" width="12.5703125" style="39"/>
    <col min="8437" max="8440" width="11.85546875" style="39" customWidth="1"/>
    <col min="8441" max="8688" width="12.5703125" style="39"/>
    <col min="8689" max="8689" width="39.7109375" style="39" customWidth="1"/>
    <col min="8690" max="8692" width="12.5703125" style="39"/>
    <col min="8693" max="8696" width="11.85546875" style="39" customWidth="1"/>
    <col min="8697" max="8944" width="12.5703125" style="39"/>
    <col min="8945" max="8945" width="39.7109375" style="39" customWidth="1"/>
    <col min="8946" max="8948" width="12.5703125" style="39"/>
    <col min="8949" max="8952" width="11.85546875" style="39" customWidth="1"/>
    <col min="8953" max="9200" width="12.5703125" style="39"/>
    <col min="9201" max="9201" width="39.7109375" style="39" customWidth="1"/>
    <col min="9202" max="9204" width="12.5703125" style="39"/>
    <col min="9205" max="9208" width="11.85546875" style="39" customWidth="1"/>
    <col min="9209" max="9456" width="12.5703125" style="39"/>
    <col min="9457" max="9457" width="39.7109375" style="39" customWidth="1"/>
    <col min="9458" max="9460" width="12.5703125" style="39"/>
    <col min="9461" max="9464" width="11.85546875" style="39" customWidth="1"/>
    <col min="9465" max="9712" width="12.5703125" style="39"/>
    <col min="9713" max="9713" width="39.7109375" style="39" customWidth="1"/>
    <col min="9714" max="9716" width="12.5703125" style="39"/>
    <col min="9717" max="9720" width="11.85546875" style="39" customWidth="1"/>
    <col min="9721" max="9968" width="12.5703125" style="39"/>
    <col min="9969" max="9969" width="39.7109375" style="39" customWidth="1"/>
    <col min="9970" max="9972" width="12.5703125" style="39"/>
    <col min="9973" max="9976" width="11.85546875" style="39" customWidth="1"/>
    <col min="9977" max="10224" width="12.5703125" style="39"/>
    <col min="10225" max="10225" width="39.7109375" style="39" customWidth="1"/>
    <col min="10226" max="10228" width="12.5703125" style="39"/>
    <col min="10229" max="10232" width="11.85546875" style="39" customWidth="1"/>
    <col min="10233" max="10480" width="12.5703125" style="39"/>
    <col min="10481" max="10481" width="39.7109375" style="39" customWidth="1"/>
    <col min="10482" max="10484" width="12.5703125" style="39"/>
    <col min="10485" max="10488" width="11.85546875" style="39" customWidth="1"/>
    <col min="10489" max="10736" width="12.5703125" style="39"/>
    <col min="10737" max="10737" width="39.7109375" style="39" customWidth="1"/>
    <col min="10738" max="10740" width="12.5703125" style="39"/>
    <col min="10741" max="10744" width="11.85546875" style="39" customWidth="1"/>
    <col min="10745" max="10992" width="12.5703125" style="39"/>
    <col min="10993" max="10993" width="39.7109375" style="39" customWidth="1"/>
    <col min="10994" max="10996" width="12.5703125" style="39"/>
    <col min="10997" max="11000" width="11.85546875" style="39" customWidth="1"/>
    <col min="11001" max="11248" width="12.5703125" style="39"/>
    <col min="11249" max="11249" width="39.7109375" style="39" customWidth="1"/>
    <col min="11250" max="11252" width="12.5703125" style="39"/>
    <col min="11253" max="11256" width="11.85546875" style="39" customWidth="1"/>
    <col min="11257" max="11504" width="12.5703125" style="39"/>
    <col min="11505" max="11505" width="39.7109375" style="39" customWidth="1"/>
    <col min="11506" max="11508" width="12.5703125" style="39"/>
    <col min="11509" max="11512" width="11.85546875" style="39" customWidth="1"/>
    <col min="11513" max="11760" width="12.5703125" style="39"/>
    <col min="11761" max="11761" width="39.7109375" style="39" customWidth="1"/>
    <col min="11762" max="11764" width="12.5703125" style="39"/>
    <col min="11765" max="11768" width="11.85546875" style="39" customWidth="1"/>
    <col min="11769" max="12016" width="12.5703125" style="39"/>
    <col min="12017" max="12017" width="39.7109375" style="39" customWidth="1"/>
    <col min="12018" max="12020" width="12.5703125" style="39"/>
    <col min="12021" max="12024" width="11.85546875" style="39" customWidth="1"/>
    <col min="12025" max="12272" width="12.5703125" style="39"/>
    <col min="12273" max="12273" width="39.7109375" style="39" customWidth="1"/>
    <col min="12274" max="12276" width="12.5703125" style="39"/>
    <col min="12277" max="12280" width="11.85546875" style="39" customWidth="1"/>
    <col min="12281" max="12528" width="12.5703125" style="39"/>
    <col min="12529" max="12529" width="39.7109375" style="39" customWidth="1"/>
    <col min="12530" max="12532" width="12.5703125" style="39"/>
    <col min="12533" max="12536" width="11.85546875" style="39" customWidth="1"/>
    <col min="12537" max="12784" width="12.5703125" style="39"/>
    <col min="12785" max="12785" width="39.7109375" style="39" customWidth="1"/>
    <col min="12786" max="12788" width="12.5703125" style="39"/>
    <col min="12789" max="12792" width="11.85546875" style="39" customWidth="1"/>
    <col min="12793" max="13040" width="12.5703125" style="39"/>
    <col min="13041" max="13041" width="39.7109375" style="39" customWidth="1"/>
    <col min="13042" max="13044" width="12.5703125" style="39"/>
    <col min="13045" max="13048" width="11.85546875" style="39" customWidth="1"/>
    <col min="13049" max="13296" width="12.5703125" style="39"/>
    <col min="13297" max="13297" width="39.7109375" style="39" customWidth="1"/>
    <col min="13298" max="13300" width="12.5703125" style="39"/>
    <col min="13301" max="13304" width="11.85546875" style="39" customWidth="1"/>
    <col min="13305" max="13552" width="12.5703125" style="39"/>
    <col min="13553" max="13553" width="39.7109375" style="39" customWidth="1"/>
    <col min="13554" max="13556" width="12.5703125" style="39"/>
    <col min="13557" max="13560" width="11.85546875" style="39" customWidth="1"/>
    <col min="13561" max="13808" width="12.5703125" style="39"/>
    <col min="13809" max="13809" width="39.7109375" style="39" customWidth="1"/>
    <col min="13810" max="13812" width="12.5703125" style="39"/>
    <col min="13813" max="13816" width="11.85546875" style="39" customWidth="1"/>
    <col min="13817" max="14064" width="12.5703125" style="39"/>
    <col min="14065" max="14065" width="39.7109375" style="39" customWidth="1"/>
    <col min="14066" max="14068" width="12.5703125" style="39"/>
    <col min="14069" max="14072" width="11.85546875" style="39" customWidth="1"/>
    <col min="14073" max="14320" width="12.5703125" style="39"/>
    <col min="14321" max="14321" width="39.7109375" style="39" customWidth="1"/>
    <col min="14322" max="14324" width="12.5703125" style="39"/>
    <col min="14325" max="14328" width="11.85546875" style="39" customWidth="1"/>
    <col min="14329" max="14576" width="12.5703125" style="39"/>
    <col min="14577" max="14577" width="39.7109375" style="39" customWidth="1"/>
    <col min="14578" max="14580" width="12.5703125" style="39"/>
    <col min="14581" max="14584" width="11.85546875" style="39" customWidth="1"/>
    <col min="14585" max="14832" width="12.5703125" style="39"/>
    <col min="14833" max="14833" width="39.7109375" style="39" customWidth="1"/>
    <col min="14834" max="14836" width="12.5703125" style="39"/>
    <col min="14837" max="14840" width="11.85546875" style="39" customWidth="1"/>
    <col min="14841" max="15088" width="12.5703125" style="39"/>
    <col min="15089" max="15089" width="39.7109375" style="39" customWidth="1"/>
    <col min="15090" max="15092" width="12.5703125" style="39"/>
    <col min="15093" max="15096" width="11.85546875" style="39" customWidth="1"/>
    <col min="15097" max="15344" width="12.5703125" style="39"/>
    <col min="15345" max="15345" width="39.7109375" style="39" customWidth="1"/>
    <col min="15346" max="15348" width="12.5703125" style="39"/>
    <col min="15349" max="15352" width="11.85546875" style="39" customWidth="1"/>
    <col min="15353" max="15600" width="12.5703125" style="39"/>
    <col min="15601" max="15601" width="39.7109375" style="39" customWidth="1"/>
    <col min="15602" max="15604" width="12.5703125" style="39"/>
    <col min="15605" max="15608" width="11.85546875" style="39" customWidth="1"/>
    <col min="15609" max="15856" width="12.5703125" style="39"/>
    <col min="15857" max="15857" width="39.7109375" style="39" customWidth="1"/>
    <col min="15858" max="15860" width="12.5703125" style="39"/>
    <col min="15861" max="15864" width="11.85546875" style="39" customWidth="1"/>
    <col min="15865" max="16112" width="12.5703125" style="39"/>
    <col min="16113" max="16113" width="39.7109375" style="39" customWidth="1"/>
    <col min="16114" max="16116" width="12.5703125" style="39"/>
    <col min="16117" max="16120" width="11.85546875" style="39" customWidth="1"/>
    <col min="16121" max="16384" width="12.5703125" style="39"/>
  </cols>
  <sheetData>
    <row r="2" spans="1:7" ht="17.100000000000001" customHeight="1" x14ac:dyDescent="0.25">
      <c r="A2" s="94" t="s">
        <v>56</v>
      </c>
      <c r="B2" s="94"/>
      <c r="C2" s="94"/>
      <c r="D2" s="94"/>
      <c r="E2" s="74"/>
      <c r="F2" s="74"/>
    </row>
    <row r="3" spans="1:7" ht="17.100000000000001" customHeight="1" x14ac:dyDescent="0.25">
      <c r="A3" s="18"/>
      <c r="B3" s="18"/>
      <c r="C3" s="18"/>
      <c r="D3" s="18"/>
      <c r="E3" s="18"/>
      <c r="F3" s="74"/>
    </row>
    <row r="4" spans="1:7" ht="17.100000000000001" customHeight="1" x14ac:dyDescent="0.2">
      <c r="A4" s="75"/>
      <c r="C4" s="59"/>
      <c r="D4" s="59"/>
      <c r="F4" s="59"/>
      <c r="G4" s="39" t="s">
        <v>0</v>
      </c>
    </row>
    <row r="5" spans="1:7" s="40" customFormat="1" ht="17.100000000000001" customHeight="1" x14ac:dyDescent="0.25">
      <c r="A5" s="76" t="s">
        <v>11</v>
      </c>
      <c r="B5" s="77">
        <v>2016</v>
      </c>
      <c r="C5" s="77">
        <v>2017</v>
      </c>
      <c r="D5" s="77">
        <v>2018</v>
      </c>
      <c r="E5" s="77">
        <v>2019</v>
      </c>
      <c r="F5" s="105">
        <v>2020</v>
      </c>
      <c r="G5" s="106"/>
    </row>
    <row r="6" spans="1:7" s="40" customFormat="1" ht="17.100000000000001" customHeight="1" x14ac:dyDescent="0.25">
      <c r="A6" s="76"/>
      <c r="B6" s="77"/>
      <c r="C6" s="77"/>
      <c r="D6" s="77"/>
      <c r="E6" s="77"/>
      <c r="F6" s="78" t="s">
        <v>5</v>
      </c>
      <c r="G6" s="78" t="s">
        <v>6</v>
      </c>
    </row>
    <row r="7" spans="1:7" s="62" customFormat="1" ht="17.100000000000001" customHeight="1" x14ac:dyDescent="0.25">
      <c r="A7" s="30" t="s">
        <v>57</v>
      </c>
      <c r="B7" s="31">
        <v>5702.4795918999989</v>
      </c>
      <c r="C7" s="31">
        <v>4793.1706369000003</v>
      </c>
      <c r="D7" s="64">
        <v>4599.4387441999997</v>
      </c>
      <c r="E7" s="64">
        <v>4816.3999999999996</v>
      </c>
      <c r="F7" s="31">
        <v>4662.5092308000003</v>
      </c>
      <c r="G7" s="31">
        <v>4609.3999999999996</v>
      </c>
    </row>
    <row r="8" spans="1:7" s="62" customFormat="1" ht="17.100000000000001" customHeight="1" x14ac:dyDescent="0.25">
      <c r="A8" s="30" t="s">
        <v>58</v>
      </c>
      <c r="B8" s="31">
        <v>995.34011400000009</v>
      </c>
      <c r="C8" s="31">
        <v>1714.8237810000001</v>
      </c>
      <c r="D8" s="64">
        <v>2620.7839170000002</v>
      </c>
      <c r="E8" s="64">
        <v>3299.5</v>
      </c>
      <c r="F8" s="31">
        <v>3642.7172999999993</v>
      </c>
      <c r="G8" s="31">
        <v>3818.2</v>
      </c>
    </row>
    <row r="9" spans="1:7" s="62" customFormat="1" ht="17.100000000000001" customHeight="1" x14ac:dyDescent="0.25">
      <c r="A9" s="30" t="s">
        <v>59</v>
      </c>
      <c r="B9" s="31">
        <v>79.045457999999996</v>
      </c>
      <c r="C9" s="31">
        <v>708.91724659999988</v>
      </c>
      <c r="D9" s="64">
        <v>77.8096484</v>
      </c>
      <c r="E9" s="64">
        <v>26</v>
      </c>
      <c r="F9" s="31">
        <v>34.576879000000005</v>
      </c>
      <c r="G9" s="31">
        <v>50.2</v>
      </c>
    </row>
    <row r="10" spans="1:7" s="62" customFormat="1" ht="17.100000000000001" customHeight="1" x14ac:dyDescent="0.25">
      <c r="A10" s="30" t="s">
        <v>60</v>
      </c>
      <c r="B10" s="31">
        <v>230.34568200000001</v>
      </c>
      <c r="C10" s="31">
        <v>188.67746</v>
      </c>
      <c r="D10" s="64">
        <v>159.8785565</v>
      </c>
      <c r="E10" s="64">
        <v>133.5</v>
      </c>
      <c r="F10" s="31">
        <v>130.84595999999999</v>
      </c>
      <c r="G10" s="31">
        <v>129.30000000000001</v>
      </c>
    </row>
    <row r="11" spans="1:7" s="62" customFormat="1" ht="17.100000000000001" customHeight="1" x14ac:dyDescent="0.25">
      <c r="A11" s="30" t="s">
        <v>61</v>
      </c>
      <c r="B11" s="31">
        <v>1257.2842059199997</v>
      </c>
      <c r="C11" s="31">
        <v>1083.5943125000001</v>
      </c>
      <c r="D11" s="64">
        <v>1200.2451125</v>
      </c>
      <c r="E11" s="64">
        <v>958.3</v>
      </c>
      <c r="F11" s="31">
        <v>804.32122314000003</v>
      </c>
      <c r="G11" s="31">
        <v>827.3</v>
      </c>
    </row>
    <row r="12" spans="1:7" s="62" customFormat="1" ht="17.100000000000001" customHeight="1" x14ac:dyDescent="0.25">
      <c r="A12" s="30" t="s">
        <v>62</v>
      </c>
      <c r="B12" s="31">
        <v>263.72174540000003</v>
      </c>
      <c r="C12" s="31">
        <v>280.33561120000007</v>
      </c>
      <c r="D12" s="64">
        <v>436.74596484040001</v>
      </c>
      <c r="E12" s="64">
        <v>386.3</v>
      </c>
      <c r="F12" s="31">
        <v>580.83229270000015</v>
      </c>
      <c r="G12" s="31">
        <v>549.9</v>
      </c>
    </row>
    <row r="13" spans="1:7" ht="17.100000000000001" customHeight="1" x14ac:dyDescent="0.2">
      <c r="A13" s="79" t="s">
        <v>9</v>
      </c>
      <c r="B13" s="80">
        <f t="shared" ref="B13:F13" si="0">SUM(B7,B8,B9,B10,B11,B12)</f>
        <v>8528.2167972199986</v>
      </c>
      <c r="C13" s="80">
        <f t="shared" si="0"/>
        <v>8769.5190481999998</v>
      </c>
      <c r="D13" s="80">
        <f t="shared" si="0"/>
        <v>9094.9019434403999</v>
      </c>
      <c r="E13" s="80">
        <f t="shared" si="0"/>
        <v>9619.9999999999982</v>
      </c>
      <c r="F13" s="80">
        <f t="shared" si="0"/>
        <v>9855.8028856399997</v>
      </c>
      <c r="G13" s="80">
        <v>9984.2999999999975</v>
      </c>
    </row>
    <row r="14" spans="1:7" ht="17.100000000000001" customHeight="1" x14ac:dyDescent="0.2">
      <c r="A14" s="82"/>
      <c r="B14" s="83"/>
      <c r="C14" s="83"/>
      <c r="D14" s="83"/>
      <c r="E14" s="83"/>
      <c r="F14" s="83"/>
    </row>
    <row r="15" spans="1:7" ht="17.100000000000001" customHeight="1" x14ac:dyDescent="0.2">
      <c r="A15" s="7" t="s">
        <v>65</v>
      </c>
      <c r="D15" s="81"/>
      <c r="E15" s="81"/>
    </row>
    <row r="16" spans="1:7" s="10" customFormat="1" ht="17.100000000000001" customHeight="1" x14ac:dyDescent="0.2">
      <c r="A16" s="9" t="s">
        <v>21</v>
      </c>
    </row>
    <row r="17" spans="1:1" ht="17.100000000000001" customHeight="1" x14ac:dyDescent="0.2">
      <c r="A17" s="38"/>
    </row>
    <row r="18" spans="1:1" ht="17.100000000000001" customHeight="1" x14ac:dyDescent="0.2">
      <c r="A18" s="38"/>
    </row>
    <row r="19" spans="1:1" ht="17.100000000000001" customHeight="1" x14ac:dyDescent="0.2">
      <c r="A19" s="38"/>
    </row>
    <row r="20" spans="1:1" ht="17.100000000000001" customHeight="1" x14ac:dyDescent="0.2">
      <c r="A20" s="38"/>
    </row>
    <row r="21" spans="1:1" ht="17.100000000000001" customHeight="1" x14ac:dyDescent="0.2">
      <c r="A21" s="38"/>
    </row>
    <row r="22" spans="1:1" ht="17.100000000000001" customHeight="1" x14ac:dyDescent="0.2">
      <c r="A22" s="38"/>
    </row>
    <row r="23" spans="1:1" ht="17.100000000000001" customHeight="1" x14ac:dyDescent="0.2">
      <c r="A23" s="38"/>
    </row>
    <row r="24" spans="1:1" ht="17.100000000000001" customHeight="1" x14ac:dyDescent="0.2">
      <c r="A24" s="38"/>
    </row>
    <row r="25" spans="1:1" ht="17.100000000000001" customHeight="1" x14ac:dyDescent="0.2">
      <c r="A25" s="38"/>
    </row>
    <row r="26" spans="1:1" ht="17.100000000000001" customHeight="1" x14ac:dyDescent="0.2">
      <c r="A26" s="38"/>
    </row>
    <row r="27" spans="1:1" ht="17.100000000000001" customHeight="1" x14ac:dyDescent="0.2">
      <c r="A27" s="38"/>
    </row>
    <row r="28" spans="1:1" ht="17.100000000000001" customHeight="1" x14ac:dyDescent="0.2">
      <c r="A28" s="40"/>
    </row>
    <row r="29" spans="1:1" ht="17.100000000000001" customHeight="1" x14ac:dyDescent="0.2">
      <c r="A29" s="40"/>
    </row>
    <row r="30" spans="1:1" ht="17.100000000000001" customHeight="1" x14ac:dyDescent="0.2">
      <c r="A30" s="40"/>
    </row>
    <row r="31" spans="1:1" ht="17.100000000000001" customHeight="1" x14ac:dyDescent="0.2">
      <c r="A31" s="40"/>
    </row>
    <row r="32" spans="1:1" ht="17.100000000000001" customHeight="1" x14ac:dyDescent="0.2">
      <c r="A32" s="40"/>
    </row>
    <row r="33" spans="1:1" ht="17.100000000000001" customHeight="1" x14ac:dyDescent="0.2">
      <c r="A33" s="40"/>
    </row>
    <row r="34" spans="1:1" ht="17.100000000000001" customHeight="1" x14ac:dyDescent="0.2">
      <c r="A34" s="40"/>
    </row>
    <row r="35" spans="1:1" ht="17.100000000000001" customHeight="1" x14ac:dyDescent="0.2">
      <c r="A35" s="40"/>
    </row>
    <row r="36" spans="1:1" ht="17.100000000000001" customHeight="1" x14ac:dyDescent="0.2">
      <c r="A36" s="40"/>
    </row>
    <row r="37" spans="1:1" ht="17.100000000000001" customHeight="1" x14ac:dyDescent="0.2">
      <c r="A37" s="40"/>
    </row>
    <row r="38" spans="1:1" ht="17.100000000000001" customHeight="1" x14ac:dyDescent="0.2">
      <c r="A38" s="40"/>
    </row>
    <row r="39" spans="1:1" ht="17.100000000000001" customHeight="1" x14ac:dyDescent="0.2">
      <c r="A39" s="40"/>
    </row>
    <row r="40" spans="1:1" ht="17.100000000000001" customHeight="1" x14ac:dyDescent="0.2">
      <c r="A40" s="40"/>
    </row>
    <row r="41" spans="1:1" ht="17.100000000000001" customHeight="1" x14ac:dyDescent="0.2">
      <c r="A41" s="40"/>
    </row>
    <row r="42" spans="1:1" ht="17.100000000000001" customHeight="1" x14ac:dyDescent="0.2">
      <c r="A42" s="40"/>
    </row>
    <row r="43" spans="1:1" ht="17.100000000000001" customHeight="1" x14ac:dyDescent="0.2">
      <c r="A43" s="40"/>
    </row>
    <row r="44" spans="1:1" ht="17.100000000000001" customHeight="1" x14ac:dyDescent="0.2">
      <c r="A44" s="40"/>
    </row>
    <row r="45" spans="1:1" ht="17.100000000000001" customHeight="1" x14ac:dyDescent="0.2">
      <c r="A45" s="40"/>
    </row>
    <row r="46" spans="1:1" ht="17.100000000000001" customHeight="1" x14ac:dyDescent="0.2">
      <c r="A46" s="40"/>
    </row>
    <row r="47" spans="1:1" ht="17.100000000000001" customHeight="1" x14ac:dyDescent="0.2">
      <c r="A47" s="40"/>
    </row>
    <row r="48" spans="1:1" ht="17.100000000000001" customHeight="1" x14ac:dyDescent="0.2">
      <c r="A48" s="40"/>
    </row>
    <row r="49" spans="1:1" ht="17.100000000000001" customHeight="1" x14ac:dyDescent="0.2">
      <c r="A49" s="40"/>
    </row>
    <row r="50" spans="1:1" ht="17.100000000000001" customHeight="1" x14ac:dyDescent="0.2">
      <c r="A50" s="40"/>
    </row>
    <row r="51" spans="1:1" ht="17.100000000000001" customHeight="1" x14ac:dyDescent="0.2">
      <c r="A51" s="40"/>
    </row>
    <row r="52" spans="1:1" ht="17.100000000000001" customHeight="1" x14ac:dyDescent="0.2">
      <c r="A52" s="40"/>
    </row>
    <row r="53" spans="1:1" ht="17.100000000000001" customHeight="1" x14ac:dyDescent="0.2">
      <c r="A53" s="40"/>
    </row>
    <row r="54" spans="1:1" ht="17.100000000000001" customHeight="1" x14ac:dyDescent="0.2">
      <c r="A54" s="40"/>
    </row>
    <row r="55" spans="1:1" ht="17.100000000000001" customHeight="1" x14ac:dyDescent="0.2">
      <c r="A55" s="40"/>
    </row>
    <row r="56" spans="1:1" ht="17.100000000000001" customHeight="1" x14ac:dyDescent="0.2">
      <c r="A56" s="40"/>
    </row>
    <row r="57" spans="1:1" ht="17.100000000000001" customHeight="1" x14ac:dyDescent="0.2">
      <c r="A57" s="40"/>
    </row>
    <row r="58" spans="1:1" ht="17.100000000000001" customHeight="1" x14ac:dyDescent="0.2">
      <c r="A58" s="40"/>
    </row>
    <row r="59" spans="1:1" ht="17.100000000000001" customHeight="1" x14ac:dyDescent="0.2">
      <c r="A59" s="40"/>
    </row>
    <row r="60" spans="1:1" ht="17.100000000000001" customHeight="1" x14ac:dyDescent="0.2">
      <c r="A60" s="40"/>
    </row>
    <row r="61" spans="1:1" ht="17.100000000000001" customHeight="1" x14ac:dyDescent="0.2">
      <c r="A61" s="40"/>
    </row>
    <row r="62" spans="1:1" ht="17.100000000000001" customHeight="1" x14ac:dyDescent="0.2">
      <c r="A62" s="40"/>
    </row>
    <row r="63" spans="1:1" ht="17.100000000000001" customHeight="1" x14ac:dyDescent="0.2">
      <c r="A63" s="40"/>
    </row>
    <row r="64" spans="1:1" ht="17.100000000000001" customHeight="1" x14ac:dyDescent="0.2">
      <c r="A64" s="40"/>
    </row>
    <row r="65" spans="1:1" ht="17.100000000000001" customHeight="1" x14ac:dyDescent="0.2">
      <c r="A65" s="40"/>
    </row>
    <row r="66" spans="1:1" ht="17.100000000000001" customHeight="1" x14ac:dyDescent="0.2">
      <c r="A66" s="40"/>
    </row>
    <row r="67" spans="1:1" ht="17.100000000000001" customHeight="1" x14ac:dyDescent="0.2">
      <c r="A67" s="40"/>
    </row>
    <row r="68" spans="1:1" ht="17.100000000000001" customHeight="1" x14ac:dyDescent="0.2">
      <c r="A68" s="40"/>
    </row>
    <row r="69" spans="1:1" ht="17.100000000000001" customHeight="1" x14ac:dyDescent="0.2">
      <c r="A69" s="40"/>
    </row>
    <row r="70" spans="1:1" ht="17.100000000000001" customHeight="1" x14ac:dyDescent="0.2">
      <c r="A70" s="40"/>
    </row>
    <row r="71" spans="1:1" ht="17.100000000000001" customHeight="1" x14ac:dyDescent="0.2">
      <c r="A71" s="40"/>
    </row>
    <row r="72" spans="1:1" ht="17.100000000000001" customHeight="1" x14ac:dyDescent="0.2">
      <c r="A72" s="40"/>
    </row>
    <row r="73" spans="1:1" ht="17.100000000000001" customHeight="1" x14ac:dyDescent="0.2">
      <c r="A73" s="40"/>
    </row>
    <row r="74" spans="1:1" ht="17.100000000000001" customHeight="1" x14ac:dyDescent="0.2">
      <c r="A74" s="40"/>
    </row>
    <row r="75" spans="1:1" ht="17.100000000000001" customHeight="1" x14ac:dyDescent="0.2">
      <c r="A75" s="40"/>
    </row>
    <row r="76" spans="1:1" ht="17.100000000000001" customHeight="1" x14ac:dyDescent="0.2">
      <c r="A76" s="40"/>
    </row>
    <row r="77" spans="1:1" ht="17.100000000000001" customHeight="1" x14ac:dyDescent="0.2">
      <c r="A77" s="40"/>
    </row>
    <row r="78" spans="1:1" ht="17.100000000000001" customHeight="1" x14ac:dyDescent="0.2">
      <c r="A78" s="40"/>
    </row>
    <row r="79" spans="1:1" ht="17.100000000000001" customHeight="1" x14ac:dyDescent="0.2">
      <c r="A79" s="40"/>
    </row>
    <row r="80" spans="1:1" ht="17.100000000000001" customHeight="1" x14ac:dyDescent="0.2">
      <c r="A80" s="40"/>
    </row>
    <row r="81" spans="1:1" ht="17.100000000000001" customHeight="1" x14ac:dyDescent="0.2">
      <c r="A81" s="40"/>
    </row>
    <row r="82" spans="1:1" ht="17.100000000000001" customHeight="1" x14ac:dyDescent="0.2">
      <c r="A82" s="40"/>
    </row>
    <row r="83" spans="1:1" ht="17.100000000000001" customHeight="1" x14ac:dyDescent="0.2">
      <c r="A83" s="40"/>
    </row>
    <row r="84" spans="1:1" ht="17.100000000000001" customHeight="1" x14ac:dyDescent="0.2">
      <c r="A84" s="40"/>
    </row>
    <row r="85" spans="1:1" ht="17.100000000000001" customHeight="1" x14ac:dyDescent="0.2">
      <c r="A85" s="40"/>
    </row>
    <row r="86" spans="1:1" ht="17.100000000000001" customHeight="1" x14ac:dyDescent="0.2">
      <c r="A86" s="40"/>
    </row>
    <row r="87" spans="1:1" ht="17.100000000000001" customHeight="1" x14ac:dyDescent="0.2">
      <c r="A87" s="40"/>
    </row>
    <row r="88" spans="1:1" ht="17.100000000000001" customHeight="1" x14ac:dyDescent="0.2">
      <c r="A88" s="40"/>
    </row>
    <row r="89" spans="1:1" ht="17.100000000000001" customHeight="1" x14ac:dyDescent="0.2">
      <c r="A89" s="40"/>
    </row>
    <row r="90" spans="1:1" ht="17.100000000000001" customHeight="1" x14ac:dyDescent="0.2">
      <c r="A90" s="40"/>
    </row>
    <row r="91" spans="1:1" ht="17.100000000000001" customHeight="1" x14ac:dyDescent="0.2">
      <c r="A91" s="40"/>
    </row>
    <row r="92" spans="1:1" ht="17.100000000000001" customHeight="1" x14ac:dyDescent="0.2">
      <c r="A92" s="40"/>
    </row>
    <row r="93" spans="1:1" ht="17.100000000000001" customHeight="1" x14ac:dyDescent="0.2">
      <c r="A93" s="40"/>
    </row>
    <row r="94" spans="1:1" ht="17.100000000000001" customHeight="1" x14ac:dyDescent="0.2">
      <c r="A94" s="40"/>
    </row>
    <row r="95" spans="1:1" ht="17.100000000000001" customHeight="1" x14ac:dyDescent="0.2">
      <c r="A95" s="40"/>
    </row>
    <row r="96" spans="1:1" ht="17.100000000000001" customHeight="1" x14ac:dyDescent="0.2">
      <c r="A96" s="40"/>
    </row>
    <row r="97" spans="1:1" ht="17.100000000000001" customHeight="1" x14ac:dyDescent="0.2">
      <c r="A97" s="40"/>
    </row>
    <row r="98" spans="1:1" ht="17.100000000000001" customHeight="1" x14ac:dyDescent="0.2">
      <c r="A98" s="40"/>
    </row>
    <row r="99" spans="1:1" ht="17.100000000000001" customHeight="1" x14ac:dyDescent="0.2">
      <c r="A99" s="40"/>
    </row>
    <row r="100" spans="1:1" ht="17.100000000000001" customHeight="1" x14ac:dyDescent="0.2">
      <c r="A100" s="40"/>
    </row>
    <row r="101" spans="1:1" ht="17.100000000000001" customHeight="1" x14ac:dyDescent="0.2">
      <c r="A101" s="40"/>
    </row>
    <row r="102" spans="1:1" ht="17.100000000000001" customHeight="1" x14ac:dyDescent="0.2">
      <c r="A102" s="40"/>
    </row>
    <row r="103" spans="1:1" ht="17.100000000000001" customHeight="1" x14ac:dyDescent="0.2">
      <c r="A103" s="40"/>
    </row>
    <row r="104" spans="1:1" ht="17.100000000000001" customHeight="1" x14ac:dyDescent="0.2">
      <c r="A104" s="40"/>
    </row>
    <row r="105" spans="1:1" ht="17.100000000000001" customHeight="1" x14ac:dyDescent="0.2">
      <c r="A105" s="40"/>
    </row>
    <row r="106" spans="1:1" ht="17.100000000000001" customHeight="1" x14ac:dyDescent="0.2">
      <c r="A106" s="40"/>
    </row>
    <row r="107" spans="1:1" ht="17.100000000000001" customHeight="1" x14ac:dyDescent="0.2">
      <c r="A107" s="40"/>
    </row>
    <row r="108" spans="1:1" ht="17.100000000000001" customHeight="1" x14ac:dyDescent="0.2">
      <c r="A108" s="40"/>
    </row>
    <row r="109" spans="1:1" ht="17.100000000000001" customHeight="1" x14ac:dyDescent="0.2">
      <c r="A109" s="40"/>
    </row>
    <row r="110" spans="1:1" ht="17.100000000000001" customHeight="1" x14ac:dyDescent="0.2">
      <c r="A110" s="40"/>
    </row>
    <row r="111" spans="1:1" ht="17.100000000000001" customHeight="1" x14ac:dyDescent="0.2">
      <c r="A111" s="40"/>
    </row>
    <row r="112" spans="1:1" ht="17.100000000000001" customHeight="1" x14ac:dyDescent="0.2">
      <c r="A112" s="40"/>
    </row>
    <row r="113" spans="1:1" ht="17.100000000000001" customHeight="1" x14ac:dyDescent="0.2">
      <c r="A113" s="40"/>
    </row>
    <row r="114" spans="1:1" ht="17.100000000000001" customHeight="1" x14ac:dyDescent="0.2">
      <c r="A114" s="40"/>
    </row>
    <row r="115" spans="1:1" ht="17.100000000000001" customHeight="1" x14ac:dyDescent="0.2">
      <c r="A115" s="40"/>
    </row>
    <row r="116" spans="1:1" ht="17.100000000000001" customHeight="1" x14ac:dyDescent="0.2">
      <c r="A116" s="40"/>
    </row>
    <row r="117" spans="1:1" ht="17.100000000000001" customHeight="1" x14ac:dyDescent="0.2">
      <c r="A117" s="40"/>
    </row>
    <row r="118" spans="1:1" ht="17.100000000000001" customHeight="1" x14ac:dyDescent="0.2">
      <c r="A118" s="40"/>
    </row>
    <row r="119" spans="1:1" ht="17.100000000000001" customHeight="1" x14ac:dyDescent="0.2">
      <c r="A119" s="40"/>
    </row>
    <row r="120" spans="1:1" ht="17.100000000000001" customHeight="1" x14ac:dyDescent="0.2">
      <c r="A120" s="40"/>
    </row>
    <row r="121" spans="1:1" ht="17.100000000000001" customHeight="1" x14ac:dyDescent="0.2">
      <c r="A121" s="40"/>
    </row>
    <row r="122" spans="1:1" ht="17.100000000000001" customHeight="1" x14ac:dyDescent="0.2">
      <c r="A122" s="40"/>
    </row>
    <row r="123" spans="1:1" ht="17.100000000000001" customHeight="1" x14ac:dyDescent="0.2">
      <c r="A123" s="40"/>
    </row>
    <row r="124" spans="1:1" ht="17.100000000000001" customHeight="1" x14ac:dyDescent="0.2">
      <c r="A124" s="40"/>
    </row>
    <row r="125" spans="1:1" ht="17.100000000000001" customHeight="1" x14ac:dyDescent="0.2">
      <c r="A125" s="40"/>
    </row>
    <row r="126" spans="1:1" ht="17.100000000000001" customHeight="1" x14ac:dyDescent="0.2">
      <c r="A126" s="40"/>
    </row>
    <row r="127" spans="1:1" ht="17.100000000000001" customHeight="1" x14ac:dyDescent="0.2">
      <c r="A127" s="40"/>
    </row>
  </sheetData>
  <mergeCells count="2">
    <mergeCell ref="A2:D2"/>
    <mergeCell ref="F5:G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30" sqref="H30"/>
    </sheetView>
  </sheetViews>
  <sheetFormatPr defaultColWidth="12.5703125" defaultRowHeight="15" x14ac:dyDescent="0.2"/>
  <cols>
    <col min="1" max="1" width="44.85546875" style="57" customWidth="1"/>
    <col min="2" max="7" width="13.7109375" style="57" customWidth="1"/>
    <col min="8" max="239" width="12.5703125" style="57"/>
    <col min="240" max="240" width="73" style="57" customWidth="1"/>
    <col min="241" max="258" width="13.7109375" style="57" customWidth="1"/>
    <col min="259" max="495" width="12.5703125" style="57"/>
    <col min="496" max="496" width="73" style="57" customWidth="1"/>
    <col min="497" max="514" width="13.7109375" style="57" customWidth="1"/>
    <col min="515" max="751" width="12.5703125" style="57"/>
    <col min="752" max="752" width="73" style="57" customWidth="1"/>
    <col min="753" max="770" width="13.7109375" style="57" customWidth="1"/>
    <col min="771" max="1007" width="12.5703125" style="57"/>
    <col min="1008" max="1008" width="73" style="57" customWidth="1"/>
    <col min="1009" max="1026" width="13.7109375" style="57" customWidth="1"/>
    <col min="1027" max="1263" width="12.5703125" style="57"/>
    <col min="1264" max="1264" width="73" style="57" customWidth="1"/>
    <col min="1265" max="1282" width="13.7109375" style="57" customWidth="1"/>
    <col min="1283" max="1519" width="12.5703125" style="57"/>
    <col min="1520" max="1520" width="73" style="57" customWidth="1"/>
    <col min="1521" max="1538" width="13.7109375" style="57" customWidth="1"/>
    <col min="1539" max="1775" width="12.5703125" style="57"/>
    <col min="1776" max="1776" width="73" style="57" customWidth="1"/>
    <col min="1777" max="1794" width="13.7109375" style="57" customWidth="1"/>
    <col min="1795" max="2031" width="12.5703125" style="57"/>
    <col min="2032" max="2032" width="73" style="57" customWidth="1"/>
    <col min="2033" max="2050" width="13.7109375" style="57" customWidth="1"/>
    <col min="2051" max="2287" width="12.5703125" style="57"/>
    <col min="2288" max="2288" width="73" style="57" customWidth="1"/>
    <col min="2289" max="2306" width="13.7109375" style="57" customWidth="1"/>
    <col min="2307" max="2543" width="12.5703125" style="57"/>
    <col min="2544" max="2544" width="73" style="57" customWidth="1"/>
    <col min="2545" max="2562" width="13.7109375" style="57" customWidth="1"/>
    <col min="2563" max="2799" width="12.5703125" style="57"/>
    <col min="2800" max="2800" width="73" style="57" customWidth="1"/>
    <col min="2801" max="2818" width="13.7109375" style="57" customWidth="1"/>
    <col min="2819" max="3055" width="12.5703125" style="57"/>
    <col min="3056" max="3056" width="73" style="57" customWidth="1"/>
    <col min="3057" max="3074" width="13.7109375" style="57" customWidth="1"/>
    <col min="3075" max="3311" width="12.5703125" style="57"/>
    <col min="3312" max="3312" width="73" style="57" customWidth="1"/>
    <col min="3313" max="3330" width="13.7109375" style="57" customWidth="1"/>
    <col min="3331" max="3567" width="12.5703125" style="57"/>
    <col min="3568" max="3568" width="73" style="57" customWidth="1"/>
    <col min="3569" max="3586" width="13.7109375" style="57" customWidth="1"/>
    <col min="3587" max="3823" width="12.5703125" style="57"/>
    <col min="3824" max="3824" width="73" style="57" customWidth="1"/>
    <col min="3825" max="3842" width="13.7109375" style="57" customWidth="1"/>
    <col min="3843" max="4079" width="12.5703125" style="57"/>
    <col min="4080" max="4080" width="73" style="57" customWidth="1"/>
    <col min="4081" max="4098" width="13.7109375" style="57" customWidth="1"/>
    <col min="4099" max="4335" width="12.5703125" style="57"/>
    <col min="4336" max="4336" width="73" style="57" customWidth="1"/>
    <col min="4337" max="4354" width="13.7109375" style="57" customWidth="1"/>
    <col min="4355" max="4591" width="12.5703125" style="57"/>
    <col min="4592" max="4592" width="73" style="57" customWidth="1"/>
    <col min="4593" max="4610" width="13.7109375" style="57" customWidth="1"/>
    <col min="4611" max="4847" width="12.5703125" style="57"/>
    <col min="4848" max="4848" width="73" style="57" customWidth="1"/>
    <col min="4849" max="4866" width="13.7109375" style="57" customWidth="1"/>
    <col min="4867" max="5103" width="12.5703125" style="57"/>
    <col min="5104" max="5104" width="73" style="57" customWidth="1"/>
    <col min="5105" max="5122" width="13.7109375" style="57" customWidth="1"/>
    <col min="5123" max="5359" width="12.5703125" style="57"/>
    <col min="5360" max="5360" width="73" style="57" customWidth="1"/>
    <col min="5361" max="5378" width="13.7109375" style="57" customWidth="1"/>
    <col min="5379" max="5615" width="12.5703125" style="57"/>
    <col min="5616" max="5616" width="73" style="57" customWidth="1"/>
    <col min="5617" max="5634" width="13.7109375" style="57" customWidth="1"/>
    <col min="5635" max="5871" width="12.5703125" style="57"/>
    <col min="5872" max="5872" width="73" style="57" customWidth="1"/>
    <col min="5873" max="5890" width="13.7109375" style="57" customWidth="1"/>
    <col min="5891" max="6127" width="12.5703125" style="57"/>
    <col min="6128" max="6128" width="73" style="57" customWidth="1"/>
    <col min="6129" max="6146" width="13.7109375" style="57" customWidth="1"/>
    <col min="6147" max="6383" width="12.5703125" style="57"/>
    <col min="6384" max="6384" width="73" style="57" customWidth="1"/>
    <col min="6385" max="6402" width="13.7109375" style="57" customWidth="1"/>
    <col min="6403" max="6639" width="12.5703125" style="57"/>
    <col min="6640" max="6640" width="73" style="57" customWidth="1"/>
    <col min="6641" max="6658" width="13.7109375" style="57" customWidth="1"/>
    <col min="6659" max="6895" width="12.5703125" style="57"/>
    <col min="6896" max="6896" width="73" style="57" customWidth="1"/>
    <col min="6897" max="6914" width="13.7109375" style="57" customWidth="1"/>
    <col min="6915" max="7151" width="12.5703125" style="57"/>
    <col min="7152" max="7152" width="73" style="57" customWidth="1"/>
    <col min="7153" max="7170" width="13.7109375" style="57" customWidth="1"/>
    <col min="7171" max="7407" width="12.5703125" style="57"/>
    <col min="7408" max="7408" width="73" style="57" customWidth="1"/>
    <col min="7409" max="7426" width="13.7109375" style="57" customWidth="1"/>
    <col min="7427" max="7663" width="12.5703125" style="57"/>
    <col min="7664" max="7664" width="73" style="57" customWidth="1"/>
    <col min="7665" max="7682" width="13.7109375" style="57" customWidth="1"/>
    <col min="7683" max="7919" width="12.5703125" style="57"/>
    <col min="7920" max="7920" width="73" style="57" customWidth="1"/>
    <col min="7921" max="7938" width="13.7109375" style="57" customWidth="1"/>
    <col min="7939" max="8175" width="12.5703125" style="57"/>
    <col min="8176" max="8176" width="73" style="57" customWidth="1"/>
    <col min="8177" max="8194" width="13.7109375" style="57" customWidth="1"/>
    <col min="8195" max="8431" width="12.5703125" style="57"/>
    <col min="8432" max="8432" width="73" style="57" customWidth="1"/>
    <col min="8433" max="8450" width="13.7109375" style="57" customWidth="1"/>
    <col min="8451" max="8687" width="12.5703125" style="57"/>
    <col min="8688" max="8688" width="73" style="57" customWidth="1"/>
    <col min="8689" max="8706" width="13.7109375" style="57" customWidth="1"/>
    <col min="8707" max="8943" width="12.5703125" style="57"/>
    <col min="8944" max="8944" width="73" style="57" customWidth="1"/>
    <col min="8945" max="8962" width="13.7109375" style="57" customWidth="1"/>
    <col min="8963" max="9199" width="12.5703125" style="57"/>
    <col min="9200" max="9200" width="73" style="57" customWidth="1"/>
    <col min="9201" max="9218" width="13.7109375" style="57" customWidth="1"/>
    <col min="9219" max="9455" width="12.5703125" style="57"/>
    <col min="9456" max="9456" width="73" style="57" customWidth="1"/>
    <col min="9457" max="9474" width="13.7109375" style="57" customWidth="1"/>
    <col min="9475" max="9711" width="12.5703125" style="57"/>
    <col min="9712" max="9712" width="73" style="57" customWidth="1"/>
    <col min="9713" max="9730" width="13.7109375" style="57" customWidth="1"/>
    <col min="9731" max="9967" width="12.5703125" style="57"/>
    <col min="9968" max="9968" width="73" style="57" customWidth="1"/>
    <col min="9969" max="9986" width="13.7109375" style="57" customWidth="1"/>
    <col min="9987" max="10223" width="12.5703125" style="57"/>
    <col min="10224" max="10224" width="73" style="57" customWidth="1"/>
    <col min="10225" max="10242" width="13.7109375" style="57" customWidth="1"/>
    <col min="10243" max="10479" width="12.5703125" style="57"/>
    <col min="10480" max="10480" width="73" style="57" customWidth="1"/>
    <col min="10481" max="10498" width="13.7109375" style="57" customWidth="1"/>
    <col min="10499" max="10735" width="12.5703125" style="57"/>
    <col min="10736" max="10736" width="73" style="57" customWidth="1"/>
    <col min="10737" max="10754" width="13.7109375" style="57" customWidth="1"/>
    <col min="10755" max="10991" width="12.5703125" style="57"/>
    <col min="10992" max="10992" width="73" style="57" customWidth="1"/>
    <col min="10993" max="11010" width="13.7109375" style="57" customWidth="1"/>
    <col min="11011" max="11247" width="12.5703125" style="57"/>
    <col min="11248" max="11248" width="73" style="57" customWidth="1"/>
    <col min="11249" max="11266" width="13.7109375" style="57" customWidth="1"/>
    <col min="11267" max="11503" width="12.5703125" style="57"/>
    <col min="11504" max="11504" width="73" style="57" customWidth="1"/>
    <col min="11505" max="11522" width="13.7109375" style="57" customWidth="1"/>
    <col min="11523" max="11759" width="12.5703125" style="57"/>
    <col min="11760" max="11760" width="73" style="57" customWidth="1"/>
    <col min="11761" max="11778" width="13.7109375" style="57" customWidth="1"/>
    <col min="11779" max="12015" width="12.5703125" style="57"/>
    <col min="12016" max="12016" width="73" style="57" customWidth="1"/>
    <col min="12017" max="12034" width="13.7109375" style="57" customWidth="1"/>
    <col min="12035" max="12271" width="12.5703125" style="57"/>
    <col min="12272" max="12272" width="73" style="57" customWidth="1"/>
    <col min="12273" max="12290" width="13.7109375" style="57" customWidth="1"/>
    <col min="12291" max="12527" width="12.5703125" style="57"/>
    <col min="12528" max="12528" width="73" style="57" customWidth="1"/>
    <col min="12529" max="12546" width="13.7109375" style="57" customWidth="1"/>
    <col min="12547" max="12783" width="12.5703125" style="57"/>
    <col min="12784" max="12784" width="73" style="57" customWidth="1"/>
    <col min="12785" max="12802" width="13.7109375" style="57" customWidth="1"/>
    <col min="12803" max="13039" width="12.5703125" style="57"/>
    <col min="13040" max="13040" width="73" style="57" customWidth="1"/>
    <col min="13041" max="13058" width="13.7109375" style="57" customWidth="1"/>
    <col min="13059" max="13295" width="12.5703125" style="57"/>
    <col min="13296" max="13296" width="73" style="57" customWidth="1"/>
    <col min="13297" max="13314" width="13.7109375" style="57" customWidth="1"/>
    <col min="13315" max="13551" width="12.5703125" style="57"/>
    <col min="13552" max="13552" width="73" style="57" customWidth="1"/>
    <col min="13553" max="13570" width="13.7109375" style="57" customWidth="1"/>
    <col min="13571" max="13807" width="12.5703125" style="57"/>
    <col min="13808" max="13808" width="73" style="57" customWidth="1"/>
    <col min="13809" max="13826" width="13.7109375" style="57" customWidth="1"/>
    <col min="13827" max="14063" width="12.5703125" style="57"/>
    <col min="14064" max="14064" width="73" style="57" customWidth="1"/>
    <col min="14065" max="14082" width="13.7109375" style="57" customWidth="1"/>
    <col min="14083" max="14319" width="12.5703125" style="57"/>
    <col min="14320" max="14320" width="73" style="57" customWidth="1"/>
    <col min="14321" max="14338" width="13.7109375" style="57" customWidth="1"/>
    <col min="14339" max="14575" width="12.5703125" style="57"/>
    <col min="14576" max="14576" width="73" style="57" customWidth="1"/>
    <col min="14577" max="14594" width="13.7109375" style="57" customWidth="1"/>
    <col min="14595" max="14831" width="12.5703125" style="57"/>
    <col min="14832" max="14832" width="73" style="57" customWidth="1"/>
    <col min="14833" max="14850" width="13.7109375" style="57" customWidth="1"/>
    <col min="14851" max="15087" width="12.5703125" style="57"/>
    <col min="15088" max="15088" width="73" style="57" customWidth="1"/>
    <col min="15089" max="15106" width="13.7109375" style="57" customWidth="1"/>
    <col min="15107" max="15343" width="12.5703125" style="57"/>
    <col min="15344" max="15344" width="73" style="57" customWidth="1"/>
    <col min="15345" max="15362" width="13.7109375" style="57" customWidth="1"/>
    <col min="15363" max="15599" width="12.5703125" style="57"/>
    <col min="15600" max="15600" width="73" style="57" customWidth="1"/>
    <col min="15601" max="15618" width="13.7109375" style="57" customWidth="1"/>
    <col min="15619" max="15855" width="12.5703125" style="57"/>
    <col min="15856" max="15856" width="73" style="57" customWidth="1"/>
    <col min="15857" max="15874" width="13.7109375" style="57" customWidth="1"/>
    <col min="15875" max="16111" width="12.5703125" style="57"/>
    <col min="16112" max="16112" width="73" style="57" customWidth="1"/>
    <col min="16113" max="16130" width="13.7109375" style="57" customWidth="1"/>
    <col min="16131" max="16384" width="12.5703125" style="57"/>
  </cols>
  <sheetData>
    <row r="2" spans="1:7" ht="17.100000000000001" customHeight="1" x14ac:dyDescent="0.2">
      <c r="A2" s="93" t="s">
        <v>41</v>
      </c>
      <c r="B2" s="93"/>
      <c r="C2" s="93"/>
      <c r="D2" s="93"/>
    </row>
    <row r="3" spans="1:7" ht="17.100000000000001" customHeight="1" x14ac:dyDescent="0.2">
      <c r="A3" s="13"/>
      <c r="B3" s="13"/>
      <c r="C3" s="13"/>
      <c r="D3" s="13"/>
      <c r="E3" s="13"/>
    </row>
    <row r="4" spans="1:7" ht="17.100000000000001" customHeight="1" x14ac:dyDescent="0.2">
      <c r="A4" s="13"/>
      <c r="B4" s="13"/>
      <c r="C4" s="13"/>
      <c r="D4" s="67"/>
      <c r="F4" s="67"/>
      <c r="G4" s="57" t="s">
        <v>0</v>
      </c>
    </row>
    <row r="5" spans="1:7" ht="17.100000000000001" customHeight="1" x14ac:dyDescent="0.25">
      <c r="A5" s="2" t="s">
        <v>23</v>
      </c>
      <c r="B5" s="68">
        <v>2016</v>
      </c>
      <c r="C5" s="68">
        <v>2017</v>
      </c>
      <c r="D5" s="68">
        <v>2018</v>
      </c>
      <c r="E5" s="68">
        <v>2019</v>
      </c>
      <c r="F5" s="109">
        <v>2020</v>
      </c>
      <c r="G5" s="110"/>
    </row>
    <row r="6" spans="1:7" ht="17.100000000000001" customHeight="1" x14ac:dyDescent="0.25">
      <c r="A6" s="2"/>
      <c r="B6" s="68"/>
      <c r="C6" s="68"/>
      <c r="D6" s="68"/>
      <c r="E6" s="68"/>
      <c r="F6" s="60" t="s">
        <v>5</v>
      </c>
      <c r="G6" s="60" t="s">
        <v>6</v>
      </c>
    </row>
    <row r="7" spans="1:7" s="70" customFormat="1" ht="17.100000000000001" customHeight="1" x14ac:dyDescent="0.25">
      <c r="A7" s="47" t="s">
        <v>42</v>
      </c>
      <c r="B7" s="69">
        <f t="shared" ref="B7:E7" si="0">SUM(B8:B10)</f>
        <v>557.79999999999995</v>
      </c>
      <c r="C7" s="69">
        <f t="shared" si="0"/>
        <v>1134.1000000000001</v>
      </c>
      <c r="D7" s="69">
        <f t="shared" si="0"/>
        <v>580.20716563999997</v>
      </c>
      <c r="E7" s="69">
        <f t="shared" si="0"/>
        <v>162.99999999999997</v>
      </c>
      <c r="F7" s="111">
        <v>682.6</v>
      </c>
      <c r="G7" s="111">
        <v>677.90000000000009</v>
      </c>
    </row>
    <row r="8" spans="1:7" s="62" customFormat="1" ht="17.100000000000001" customHeight="1" x14ac:dyDescent="0.25">
      <c r="A8" s="5" t="s">
        <v>43</v>
      </c>
      <c r="B8" s="69">
        <v>182.7</v>
      </c>
      <c r="C8" s="69">
        <v>847.9</v>
      </c>
      <c r="D8" s="71">
        <v>212.22025219999998</v>
      </c>
      <c r="E8" s="71">
        <v>-188.5</v>
      </c>
      <c r="F8" s="31">
        <v>220.8</v>
      </c>
      <c r="G8" s="31">
        <v>214.4</v>
      </c>
    </row>
    <row r="9" spans="1:7" s="62" customFormat="1" ht="17.100000000000001" customHeight="1" x14ac:dyDescent="0.25">
      <c r="A9" s="5" t="s">
        <v>44</v>
      </c>
      <c r="B9" s="69">
        <v>369.7</v>
      </c>
      <c r="C9" s="69">
        <v>280</v>
      </c>
      <c r="D9" s="71">
        <v>360.90991344000003</v>
      </c>
      <c r="E9" s="71">
        <v>343.9</v>
      </c>
      <c r="F9" s="31">
        <v>457.2</v>
      </c>
      <c r="G9" s="31">
        <v>458.8</v>
      </c>
    </row>
    <row r="10" spans="1:7" s="62" customFormat="1" ht="17.100000000000001" customHeight="1" x14ac:dyDescent="0.25">
      <c r="A10" s="48" t="s">
        <v>45</v>
      </c>
      <c r="B10" s="69">
        <v>5.4</v>
      </c>
      <c r="C10" s="69">
        <v>6.2</v>
      </c>
      <c r="D10" s="71">
        <v>7.077</v>
      </c>
      <c r="E10" s="71">
        <v>7.6</v>
      </c>
      <c r="F10" s="31">
        <v>4.5999999999999996</v>
      </c>
      <c r="G10" s="31">
        <v>4.7</v>
      </c>
    </row>
    <row r="11" spans="1:7" s="70" customFormat="1" ht="17.100000000000001" customHeight="1" x14ac:dyDescent="0.25">
      <c r="A11" s="47" t="s">
        <v>46</v>
      </c>
      <c r="B11" s="69">
        <f t="shared" ref="B11:D11" si="1">SUM(B12:B15)</f>
        <v>6114.7</v>
      </c>
      <c r="C11" s="69">
        <f t="shared" si="1"/>
        <v>5419.1</v>
      </c>
      <c r="D11" s="69">
        <f t="shared" si="1"/>
        <v>5316.4369289999995</v>
      </c>
      <c r="E11" s="69">
        <f>SUM(E12:E15)</f>
        <v>5609.2</v>
      </c>
      <c r="F11" s="111">
        <v>1327.8</v>
      </c>
      <c r="G11" s="111">
        <v>1270.4000000000001</v>
      </c>
    </row>
    <row r="12" spans="1:7" s="62" customFormat="1" ht="17.100000000000001" customHeight="1" x14ac:dyDescent="0.25">
      <c r="A12" s="5" t="s">
        <v>47</v>
      </c>
      <c r="B12" s="69">
        <v>30.2</v>
      </c>
      <c r="C12" s="69">
        <v>35.9</v>
      </c>
      <c r="D12" s="71">
        <v>25.797049999999999</v>
      </c>
      <c r="E12" s="71">
        <v>15.3</v>
      </c>
      <c r="F12" s="31">
        <v>14.1</v>
      </c>
      <c r="G12" s="31">
        <v>13.7</v>
      </c>
    </row>
    <row r="13" spans="1:7" s="62" customFormat="1" ht="17.100000000000001" customHeight="1" x14ac:dyDescent="0.25">
      <c r="A13" s="5" t="s">
        <v>48</v>
      </c>
      <c r="B13" s="69">
        <v>970.4</v>
      </c>
      <c r="C13" s="69">
        <v>875.2</v>
      </c>
      <c r="D13" s="71">
        <v>1294.4423618999999</v>
      </c>
      <c r="E13" s="71">
        <v>1436.9</v>
      </c>
      <c r="F13" s="31">
        <v>1298.2</v>
      </c>
      <c r="G13" s="31">
        <v>1240</v>
      </c>
    </row>
    <row r="14" spans="1:7" s="62" customFormat="1" ht="17.100000000000001" customHeight="1" x14ac:dyDescent="0.25">
      <c r="A14" s="5" t="s">
        <v>49</v>
      </c>
      <c r="B14" s="69">
        <v>5035.2</v>
      </c>
      <c r="C14" s="69">
        <v>4412.8</v>
      </c>
      <c r="D14" s="71">
        <v>3899.7859911</v>
      </c>
      <c r="E14" s="71">
        <v>4136.5</v>
      </c>
      <c r="F14" s="111" t="s">
        <v>16</v>
      </c>
      <c r="G14" s="111" t="s">
        <v>16</v>
      </c>
    </row>
    <row r="15" spans="1:7" s="62" customFormat="1" ht="17.100000000000001" customHeight="1" x14ac:dyDescent="0.25">
      <c r="A15" s="48" t="s">
        <v>45</v>
      </c>
      <c r="B15" s="69">
        <v>78.900000000000006</v>
      </c>
      <c r="C15" s="69">
        <v>95.2</v>
      </c>
      <c r="D15" s="71">
        <v>96.411526000000009</v>
      </c>
      <c r="E15" s="71">
        <v>20.5</v>
      </c>
      <c r="F15" s="31">
        <v>15.5</v>
      </c>
      <c r="G15" s="31">
        <v>16.7</v>
      </c>
    </row>
    <row r="16" spans="1:7" s="70" customFormat="1" ht="17.100000000000001" customHeight="1" x14ac:dyDescent="0.25">
      <c r="A16" s="47" t="s">
        <v>50</v>
      </c>
      <c r="B16" s="69">
        <f t="shared" ref="B16:E16" si="2">SUM(B18:B21)</f>
        <v>1855.8000000000002</v>
      </c>
      <c r="C16" s="69">
        <f t="shared" si="2"/>
        <v>2216.2999999999997</v>
      </c>
      <c r="D16" s="69">
        <f t="shared" si="2"/>
        <v>3198.2578488004001</v>
      </c>
      <c r="E16" s="69">
        <f t="shared" si="2"/>
        <v>3847.7999999999997</v>
      </c>
      <c r="F16" s="111">
        <v>7845.4</v>
      </c>
      <c r="G16" s="111">
        <v>8035.9999999999991</v>
      </c>
    </row>
    <row r="17" spans="1:7" s="70" customFormat="1" ht="17.100000000000001" customHeight="1" x14ac:dyDescent="0.25">
      <c r="A17" s="49" t="s">
        <v>51</v>
      </c>
      <c r="B17" s="72" t="s">
        <v>16</v>
      </c>
      <c r="C17" s="72" t="s">
        <v>16</v>
      </c>
      <c r="D17" s="72" t="s">
        <v>16</v>
      </c>
      <c r="E17" s="72" t="s">
        <v>16</v>
      </c>
      <c r="F17" s="111">
        <v>3812.4</v>
      </c>
      <c r="G17" s="111">
        <v>3745</v>
      </c>
    </row>
    <row r="18" spans="1:7" s="62" customFormat="1" ht="17.100000000000001" customHeight="1" x14ac:dyDescent="0.25">
      <c r="A18" s="49" t="s">
        <v>52</v>
      </c>
      <c r="B18" s="69">
        <v>612.1</v>
      </c>
      <c r="C18" s="69">
        <v>1169.0999999999999</v>
      </c>
      <c r="D18" s="71">
        <v>2154.9245537000002</v>
      </c>
      <c r="E18" s="71">
        <v>2741.1</v>
      </c>
      <c r="F18" s="31">
        <v>2830</v>
      </c>
      <c r="G18" s="31">
        <v>3234.9</v>
      </c>
    </row>
    <row r="19" spans="1:7" s="62" customFormat="1" ht="17.100000000000001" customHeight="1" x14ac:dyDescent="0.25">
      <c r="A19" s="5" t="s">
        <v>53</v>
      </c>
      <c r="B19" s="69">
        <v>521.9</v>
      </c>
      <c r="C19" s="69">
        <v>510</v>
      </c>
      <c r="D19" s="71">
        <v>344.04308299999997</v>
      </c>
      <c r="E19" s="71">
        <v>214</v>
      </c>
      <c r="F19" s="31">
        <v>440.2</v>
      </c>
      <c r="G19" s="31">
        <v>277.3</v>
      </c>
    </row>
    <row r="20" spans="1:7" s="62" customFormat="1" ht="17.100000000000001" customHeight="1" x14ac:dyDescent="0.25">
      <c r="A20" s="5" t="s">
        <v>54</v>
      </c>
      <c r="B20" s="69">
        <v>4.4000000000000004</v>
      </c>
      <c r="C20" s="69">
        <v>2.2999999999999998</v>
      </c>
      <c r="D20" s="71">
        <v>2.6709999999999998</v>
      </c>
      <c r="E20" s="71">
        <v>3.2</v>
      </c>
      <c r="F20" s="31">
        <v>3.2</v>
      </c>
      <c r="G20" s="31">
        <v>3.4</v>
      </c>
    </row>
    <row r="21" spans="1:7" s="62" customFormat="1" ht="17.100000000000001" customHeight="1" x14ac:dyDescent="0.25">
      <c r="A21" s="48" t="s">
        <v>45</v>
      </c>
      <c r="B21" s="69">
        <v>717.4</v>
      </c>
      <c r="C21" s="69">
        <v>534.9</v>
      </c>
      <c r="D21" s="71">
        <v>696.61921210039986</v>
      </c>
      <c r="E21" s="71">
        <v>889.5</v>
      </c>
      <c r="F21" s="31">
        <v>759.69999999999993</v>
      </c>
      <c r="G21" s="31">
        <v>775.4</v>
      </c>
    </row>
    <row r="22" spans="1:7" s="66" customFormat="1" ht="17.100000000000001" customHeight="1" x14ac:dyDescent="0.2">
      <c r="A22" s="47" t="s">
        <v>9</v>
      </c>
      <c r="B22" s="64">
        <f t="shared" ref="B22:E22" si="3">SUM(B7,B11,B16)</f>
        <v>8528.2999999999993</v>
      </c>
      <c r="C22" s="64">
        <f t="shared" si="3"/>
        <v>8769.5</v>
      </c>
      <c r="D22" s="64">
        <f t="shared" si="3"/>
        <v>9094.9019434403999</v>
      </c>
      <c r="E22" s="64">
        <f t="shared" si="3"/>
        <v>9620</v>
      </c>
      <c r="F22" s="14">
        <v>9855.7999999999993</v>
      </c>
      <c r="G22" s="14">
        <v>9984.2999999999993</v>
      </c>
    </row>
    <row r="23" spans="1:7" s="54" customFormat="1" ht="17.100000000000001" customHeight="1" x14ac:dyDescent="0.25">
      <c r="A23" s="73"/>
    </row>
    <row r="24" spans="1:7" ht="17.100000000000001" customHeight="1" x14ac:dyDescent="0.2">
      <c r="A24" s="9" t="s">
        <v>55</v>
      </c>
    </row>
    <row r="25" spans="1:7" ht="17.100000000000001" customHeight="1" x14ac:dyDescent="0.2">
      <c r="A25" s="9" t="s">
        <v>67</v>
      </c>
    </row>
    <row r="26" spans="1:7" ht="17.100000000000001" customHeight="1" x14ac:dyDescent="0.2">
      <c r="A26" s="7" t="s">
        <v>66</v>
      </c>
    </row>
    <row r="27" spans="1:7" ht="17.100000000000001" customHeight="1" x14ac:dyDescent="0.2">
      <c r="A27" s="56"/>
    </row>
    <row r="28" spans="1:7" s="10" customFormat="1" ht="17.100000000000001" customHeight="1" x14ac:dyDescent="0.2">
      <c r="A28" s="9" t="s">
        <v>21</v>
      </c>
    </row>
    <row r="29" spans="1:7" ht="17.100000000000001" customHeight="1" x14ac:dyDescent="0.2">
      <c r="A29" s="54"/>
    </row>
    <row r="30" spans="1:7" ht="17.100000000000001" customHeight="1" x14ac:dyDescent="0.2">
      <c r="A30" s="54"/>
    </row>
    <row r="31" spans="1:7" ht="17.100000000000001" customHeight="1" x14ac:dyDescent="0.2">
      <c r="A31" s="54"/>
    </row>
    <row r="32" spans="1:7" ht="17.100000000000001" customHeight="1" x14ac:dyDescent="0.2">
      <c r="A32" s="54"/>
    </row>
    <row r="33" spans="1:1" ht="17.100000000000001" customHeight="1" x14ac:dyDescent="0.2">
      <c r="A33" s="54"/>
    </row>
    <row r="34" spans="1:1" ht="17.100000000000001" customHeight="1" x14ac:dyDescent="0.2">
      <c r="A34" s="54"/>
    </row>
    <row r="35" spans="1:1" ht="17.100000000000001" customHeight="1" x14ac:dyDescent="0.2">
      <c r="A35" s="54"/>
    </row>
    <row r="36" spans="1:1" ht="17.100000000000001" customHeight="1" x14ac:dyDescent="0.2">
      <c r="A36" s="54"/>
    </row>
    <row r="37" spans="1:1" ht="17.100000000000001" customHeight="1" x14ac:dyDescent="0.2">
      <c r="A37" s="54"/>
    </row>
    <row r="38" spans="1:1" ht="17.100000000000001" customHeight="1" x14ac:dyDescent="0.2">
      <c r="A38" s="54"/>
    </row>
    <row r="39" spans="1:1" ht="17.100000000000001" customHeight="1" x14ac:dyDescent="0.2">
      <c r="A39" s="54"/>
    </row>
    <row r="40" spans="1:1" ht="17.100000000000001" customHeight="1" x14ac:dyDescent="0.2">
      <c r="A40" s="54"/>
    </row>
    <row r="41" spans="1:1" ht="17.100000000000001" customHeight="1" x14ac:dyDescent="0.2">
      <c r="A41" s="54"/>
    </row>
    <row r="42" spans="1:1" ht="17.100000000000001" customHeight="1" x14ac:dyDescent="0.2">
      <c r="A42" s="54"/>
    </row>
    <row r="43" spans="1:1" ht="17.100000000000001" customHeight="1" x14ac:dyDescent="0.2">
      <c r="A43" s="54"/>
    </row>
    <row r="44" spans="1:1" ht="17.100000000000001" customHeight="1" x14ac:dyDescent="0.2">
      <c r="A44" s="54"/>
    </row>
    <row r="45" spans="1:1" ht="17.100000000000001" customHeight="1" x14ac:dyDescent="0.2">
      <c r="A45" s="54"/>
    </row>
    <row r="46" spans="1:1" ht="17.100000000000001" customHeight="1" x14ac:dyDescent="0.2">
      <c r="A46" s="54"/>
    </row>
    <row r="47" spans="1:1" ht="17.100000000000001" customHeight="1" x14ac:dyDescent="0.2">
      <c r="A47" s="54"/>
    </row>
    <row r="48" spans="1:1" ht="17.100000000000001" customHeight="1" x14ac:dyDescent="0.2">
      <c r="A48" s="54"/>
    </row>
    <row r="49" spans="1:1" ht="17.100000000000001" customHeight="1" x14ac:dyDescent="0.2">
      <c r="A49" s="54"/>
    </row>
    <row r="50" spans="1:1" ht="17.100000000000001" customHeight="1" x14ac:dyDescent="0.2">
      <c r="A50" s="54"/>
    </row>
    <row r="51" spans="1:1" ht="17.100000000000001" customHeight="1" x14ac:dyDescent="0.2">
      <c r="A51" s="54"/>
    </row>
    <row r="52" spans="1:1" ht="17.100000000000001" customHeight="1" x14ac:dyDescent="0.2">
      <c r="A52" s="54"/>
    </row>
    <row r="53" spans="1:1" ht="17.100000000000001" customHeight="1" x14ac:dyDescent="0.2">
      <c r="A53" s="54"/>
    </row>
    <row r="54" spans="1:1" ht="17.100000000000001" customHeight="1" x14ac:dyDescent="0.2">
      <c r="A54" s="54"/>
    </row>
    <row r="55" spans="1:1" ht="17.100000000000001" customHeight="1" x14ac:dyDescent="0.2">
      <c r="A55" s="54"/>
    </row>
    <row r="56" spans="1:1" ht="17.100000000000001" customHeight="1" x14ac:dyDescent="0.2">
      <c r="A56" s="54"/>
    </row>
    <row r="57" spans="1:1" ht="17.100000000000001" customHeight="1" x14ac:dyDescent="0.2">
      <c r="A57" s="54"/>
    </row>
    <row r="58" spans="1:1" ht="17.100000000000001" customHeight="1" x14ac:dyDescent="0.2">
      <c r="A58" s="54"/>
    </row>
    <row r="59" spans="1:1" ht="17.100000000000001" customHeight="1" x14ac:dyDescent="0.2">
      <c r="A59" s="54"/>
    </row>
    <row r="60" spans="1:1" ht="17.100000000000001" customHeight="1" x14ac:dyDescent="0.2">
      <c r="A60" s="54"/>
    </row>
    <row r="61" spans="1:1" ht="17.100000000000001" customHeight="1" x14ac:dyDescent="0.2">
      <c r="A61" s="54"/>
    </row>
    <row r="62" spans="1:1" ht="17.100000000000001" customHeight="1" x14ac:dyDescent="0.2">
      <c r="A62" s="54"/>
    </row>
    <row r="63" spans="1:1" ht="17.100000000000001" customHeight="1" x14ac:dyDescent="0.2">
      <c r="A63" s="54"/>
    </row>
    <row r="64" spans="1:1" ht="17.100000000000001" customHeight="1" x14ac:dyDescent="0.2">
      <c r="A64" s="54"/>
    </row>
    <row r="65" spans="1:1" ht="17.100000000000001" customHeight="1" x14ac:dyDescent="0.2">
      <c r="A65" s="54"/>
    </row>
    <row r="66" spans="1:1" ht="17.100000000000001" customHeight="1" x14ac:dyDescent="0.2">
      <c r="A66" s="54"/>
    </row>
  </sheetData>
  <mergeCells count="2">
    <mergeCell ref="A2:D2"/>
    <mergeCell ref="F5:G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UTZWJRNMN37P-1071157593-4962</_dlc_DocId>
    <_dlc_DocIdUrl xmlns="3eb395c1-c26a-485a-a474-2edaaa77b21c">
      <Url>https://deps.mofe.gov.bn/_layouts/15/DocIdRedir.aspx?ID=UTZWJRNMN37P-1071157593-4962</Url>
      <Description>UTZWJRNMN37P-1071157593-4962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5798833-21CA-4DEB-A784-A660FD8AA4D9}"/>
</file>

<file path=customXml/itemProps2.xml><?xml version="1.0" encoding="utf-8"?>
<ds:datastoreItem xmlns:ds="http://schemas.openxmlformats.org/officeDocument/2006/customXml" ds:itemID="{C68BB241-BC08-4834-AA39-8C4E57529BFB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B8980A-AA70-49D3-926C-E703A1D28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9BE5F4-EADA-4F43-96F9-EC6AE15BB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FDI Flows by Components</vt:lpstr>
      <vt:lpstr>FDI Flows by Economic Activity</vt:lpstr>
      <vt:lpstr>FDI Flows by Country</vt:lpstr>
      <vt:lpstr>FDI Stock by Components</vt:lpstr>
      <vt:lpstr>FDI Stock by Economic Activity</vt:lpstr>
      <vt:lpstr>FDI Stock by Country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Aqilah Binti Hassan</cp:lastModifiedBy>
  <dcterms:created xsi:type="dcterms:W3CDTF">2019-01-13T23:59:39Z</dcterms:created>
  <dcterms:modified xsi:type="dcterms:W3CDTF">2020-10-05T02:48:58Z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c2713431-9b26-40b5-864c-62c4da2a4794</vt:lpwstr>
  </property>
</Properties>
</file>